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6" i="1"/>
  <c r="O6"/>
  <c r="P6" s="1"/>
  <c r="N7"/>
  <c r="O7" s="1"/>
  <c r="P7" s="1"/>
  <c r="N8"/>
  <c r="O8" s="1"/>
  <c r="P8" s="1"/>
  <c r="N9"/>
  <c r="O9" s="1"/>
  <c r="P9" s="1"/>
  <c r="N10"/>
  <c r="O10"/>
  <c r="P10" s="1"/>
  <c r="N11"/>
  <c r="O11" s="1"/>
  <c r="P11" s="1"/>
  <c r="N12"/>
  <c r="O12" s="1"/>
  <c r="P12" s="1"/>
  <c r="N13"/>
  <c r="O13" s="1"/>
  <c r="P13" s="1"/>
  <c r="N14"/>
  <c r="O14"/>
  <c r="P14" s="1"/>
  <c r="N15"/>
  <c r="O15" s="1"/>
  <c r="P15" s="1"/>
  <c r="N16"/>
  <c r="O16" s="1"/>
  <c r="P16" s="1"/>
  <c r="N17"/>
  <c r="O17" s="1"/>
  <c r="P17" s="1"/>
  <c r="P5"/>
  <c r="O5"/>
  <c r="N5"/>
  <c r="E6"/>
  <c r="F6" s="1"/>
  <c r="G6" s="1"/>
  <c r="E7"/>
  <c r="F7" s="1"/>
  <c r="G7" s="1"/>
  <c r="E8"/>
  <c r="F8" s="1"/>
  <c r="G8" s="1"/>
  <c r="E9"/>
  <c r="F9" s="1"/>
  <c r="G9" s="1"/>
  <c r="E10"/>
  <c r="F10" s="1"/>
  <c r="G10" s="1"/>
  <c r="E11"/>
  <c r="F11" s="1"/>
  <c r="G11" s="1"/>
  <c r="E12"/>
  <c r="F12" s="1"/>
  <c r="G12" s="1"/>
  <c r="E13"/>
  <c r="F13" s="1"/>
  <c r="G13" s="1"/>
  <c r="E14"/>
  <c r="F14" s="1"/>
  <c r="G14" s="1"/>
  <c r="E15"/>
  <c r="F15" s="1"/>
  <c r="G15" s="1"/>
  <c r="E16"/>
  <c r="F16" s="1"/>
  <c r="G16" s="1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F22" s="1"/>
  <c r="G22" s="1"/>
  <c r="E23"/>
  <c r="F23" s="1"/>
  <c r="G23" s="1"/>
  <c r="E24"/>
  <c r="F24" s="1"/>
  <c r="G24" s="1"/>
  <c r="E25"/>
  <c r="F25" s="1"/>
  <c r="G25" s="1"/>
  <c r="E26"/>
  <c r="F26" s="1"/>
  <c r="G26" s="1"/>
  <c r="E5"/>
  <c r="F5" s="1"/>
  <c r="G5" s="1"/>
</calcChain>
</file>

<file path=xl/sharedStrings.xml><?xml version="1.0" encoding="utf-8"?>
<sst xmlns="http://schemas.openxmlformats.org/spreadsheetml/2006/main" count="82" uniqueCount="69">
  <si>
    <t>在组织控制下工作的人员的数量</t>
  </si>
  <si>
    <t>初次认证</t>
  </si>
  <si>
    <t>监督审核</t>
  </si>
  <si>
    <t>再认证</t>
  </si>
  <si>
    <t>1～10</t>
  </si>
  <si>
    <t>876～1175</t>
  </si>
  <si>
    <t>11～15</t>
  </si>
  <si>
    <t>1176～1550</t>
  </si>
  <si>
    <t>16～25</t>
  </si>
  <si>
    <t>1551～2025</t>
  </si>
  <si>
    <t>26～45</t>
  </si>
  <si>
    <t>2026～2675</t>
  </si>
  <si>
    <t>46～65</t>
  </si>
  <si>
    <t>2676～3450</t>
  </si>
  <si>
    <t>66～85</t>
  </si>
  <si>
    <t>3451～4350</t>
  </si>
  <si>
    <t>86～125</t>
  </si>
  <si>
    <t>4351～5450</t>
  </si>
  <si>
    <t>126～175</t>
  </si>
  <si>
    <t>5451～6800</t>
  </si>
  <si>
    <t>176～275</t>
  </si>
  <si>
    <t>6801～8500</t>
  </si>
  <si>
    <t>276～425</t>
  </si>
  <si>
    <t>8501～10700</t>
  </si>
  <si>
    <t>426～625</t>
  </si>
  <si>
    <t>626～875</t>
  </si>
  <si>
    <t>1 ~ 15</t>
  </si>
  <si>
    <t>16 ~ 25</t>
  </si>
  <si>
    <t>26 ~ 45</t>
  </si>
  <si>
    <t>46 ~ 65</t>
  </si>
  <si>
    <t>66 ~ 85</t>
  </si>
  <si>
    <t>86 ~ 125</t>
  </si>
  <si>
    <t>126 ~ 175</t>
  </si>
  <si>
    <t>176 ~ 275</t>
  </si>
  <si>
    <t>276 ~ 425</t>
  </si>
  <si>
    <t>426 ~ 625</t>
  </si>
  <si>
    <t>626 ~ 875</t>
  </si>
  <si>
    <t>876 ~ 1175</t>
  </si>
  <si>
    <t>1176~1600</t>
  </si>
  <si>
    <t>一、基准人日</t>
    <phoneticPr fontId="1" type="noConversion"/>
  </si>
  <si>
    <t>审核时间（基准人日）</t>
    <phoneticPr fontId="1" type="noConversion"/>
  </si>
  <si>
    <t>调整审核时间</t>
    <phoneticPr fontId="1" type="noConversion"/>
  </si>
  <si>
    <t>非现场审核人日</t>
    <phoneticPr fontId="1" type="noConversion"/>
  </si>
  <si>
    <t>如结合审核人日</t>
    <phoneticPr fontId="1" type="noConversion"/>
  </si>
  <si>
    <t>信息安全管理体系</t>
    <phoneticPr fontId="1" type="noConversion"/>
  </si>
  <si>
    <t xml:space="preserve">IT复杂性 业务复杂性 </t>
  </si>
  <si>
    <t xml:space="preserve">低 </t>
  </si>
  <si>
    <t xml:space="preserve">（3～4） </t>
  </si>
  <si>
    <t xml:space="preserve">中 </t>
  </si>
  <si>
    <t xml:space="preserve">（5～6） </t>
  </si>
  <si>
    <t xml:space="preserve">高 </t>
  </si>
  <si>
    <t xml:space="preserve">（7～9） </t>
  </si>
  <si>
    <t xml:space="preserve">+5%～+20% </t>
  </si>
  <si>
    <t xml:space="preserve">+10%～+50% </t>
  </si>
  <si>
    <t xml:space="preserve">+20%～+100% </t>
  </si>
  <si>
    <r>
      <t>-5%～</t>
    </r>
    <r>
      <rPr>
        <sz val="9"/>
        <color theme="1"/>
        <rFont val="MS Gothic"/>
        <family val="3"/>
        <charset val="128"/>
      </rPr>
      <t>−</t>
    </r>
    <r>
      <rPr>
        <sz val="9"/>
        <color theme="1"/>
        <rFont val="宋体"/>
        <family val="3"/>
        <charset val="134"/>
      </rPr>
      <t xml:space="preserve">10% </t>
    </r>
  </si>
  <si>
    <r>
      <t>-10%～</t>
    </r>
    <r>
      <rPr>
        <sz val="9"/>
        <color theme="1"/>
        <rFont val="MS Gothic"/>
        <family val="3"/>
        <charset val="128"/>
      </rPr>
      <t>−</t>
    </r>
    <r>
      <rPr>
        <sz val="9"/>
        <color theme="1"/>
        <rFont val="宋体"/>
        <family val="3"/>
        <charset val="134"/>
      </rPr>
      <t xml:space="preserve">30% </t>
    </r>
  </si>
  <si>
    <t xml:space="preserve">高 
（7～9） </t>
    <phoneticPr fontId="1" type="noConversion"/>
  </si>
  <si>
    <t xml:space="preserve">中 
（5～6） </t>
    <phoneticPr fontId="1" type="noConversion"/>
  </si>
  <si>
    <t xml:space="preserve">低 
（3～4） </t>
    <phoneticPr fontId="1" type="noConversion"/>
  </si>
  <si>
    <t>实际安排（低风险）</t>
    <phoneticPr fontId="1" type="noConversion"/>
  </si>
  <si>
    <t>有效人数</t>
    <phoneticPr fontId="1" type="noConversion"/>
  </si>
  <si>
    <t>信息技术服务管理体系</t>
    <phoneticPr fontId="1" type="noConversion"/>
  </si>
  <si>
    <t>5~ 10</t>
  </si>
  <si>
    <t>11 ~ 20</t>
  </si>
  <si>
    <t>21 ~ 40</t>
  </si>
  <si>
    <t>41 ~ 60</t>
  </si>
  <si>
    <t>服务点</t>
    <phoneticPr fontId="1" type="noConversion"/>
  </si>
  <si>
    <t>服务点审核人日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</si>
</sst>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name val="华文宋体"/>
      <family val="3"/>
      <charset val="134"/>
    </font>
    <font>
      <sz val="10.5"/>
      <color rgb="FF000000"/>
      <name val="华文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10" workbookViewId="0">
      <selection activeCell="G29" sqref="G29"/>
    </sheetView>
  </sheetViews>
  <sheetFormatPr defaultRowHeight="13.5"/>
  <cols>
    <col min="1" max="1" width="17" customWidth="1"/>
    <col min="2" max="4" width="9.75" customWidth="1"/>
    <col min="5" max="7" width="15.625" customWidth="1"/>
    <col min="10" max="10" width="12.5" customWidth="1"/>
    <col min="11" max="13" width="10.5" customWidth="1"/>
    <col min="14" max="16" width="14.75" customWidth="1"/>
  </cols>
  <sheetData>
    <row r="1" spans="1:16" ht="14.25">
      <c r="A1" s="11" t="s">
        <v>44</v>
      </c>
      <c r="B1" s="11"/>
      <c r="C1" s="11"/>
      <c r="D1" s="11"/>
      <c r="E1" s="11"/>
      <c r="F1" s="11"/>
      <c r="G1" s="11"/>
      <c r="J1" s="11" t="s">
        <v>62</v>
      </c>
      <c r="K1" s="11"/>
      <c r="L1" s="11"/>
      <c r="M1" s="11"/>
      <c r="N1" s="11"/>
      <c r="O1" s="11"/>
      <c r="P1" s="11"/>
    </row>
    <row r="2" spans="1:16" ht="22.5" customHeight="1">
      <c r="A2" s="1" t="s">
        <v>39</v>
      </c>
      <c r="B2" s="1"/>
      <c r="C2" s="1"/>
      <c r="D2" s="1"/>
      <c r="E2" s="1" t="s">
        <v>60</v>
      </c>
      <c r="F2" s="1"/>
      <c r="G2" s="1"/>
      <c r="J2" s="1" t="s">
        <v>39</v>
      </c>
      <c r="K2" s="1"/>
      <c r="L2" s="1"/>
      <c r="M2" s="1"/>
      <c r="N2" s="1" t="s">
        <v>60</v>
      </c>
      <c r="O2" s="1"/>
      <c r="P2" s="1"/>
    </row>
    <row r="3" spans="1:16" ht="22.5" customHeight="1">
      <c r="A3" s="4" t="s">
        <v>0</v>
      </c>
      <c r="B3" s="4" t="s">
        <v>40</v>
      </c>
      <c r="C3" s="4"/>
      <c r="D3" s="4"/>
      <c r="E3" s="10" t="s">
        <v>41</v>
      </c>
      <c r="F3" s="10" t="s">
        <v>42</v>
      </c>
      <c r="G3" s="2" t="s">
        <v>43</v>
      </c>
      <c r="J3" s="4" t="s">
        <v>61</v>
      </c>
      <c r="K3" s="4" t="s">
        <v>40</v>
      </c>
      <c r="L3" s="4"/>
      <c r="M3" s="4"/>
      <c r="N3" s="10" t="s">
        <v>41</v>
      </c>
      <c r="O3" s="10" t="s">
        <v>42</v>
      </c>
      <c r="P3" s="2" t="s">
        <v>43</v>
      </c>
    </row>
    <row r="4" spans="1:16" ht="16.5" customHeight="1">
      <c r="A4" s="4"/>
      <c r="B4" s="5" t="s">
        <v>1</v>
      </c>
      <c r="C4" s="5" t="s">
        <v>2</v>
      </c>
      <c r="D4" s="5" t="s">
        <v>3</v>
      </c>
      <c r="E4" s="9">
        <v>0.3</v>
      </c>
      <c r="F4" s="9">
        <v>0.3</v>
      </c>
      <c r="G4" s="9">
        <v>0.2</v>
      </c>
      <c r="J4" s="4"/>
      <c r="K4" s="5" t="s">
        <v>1</v>
      </c>
      <c r="L4" s="5" t="s">
        <v>2</v>
      </c>
      <c r="M4" s="5" t="s">
        <v>3</v>
      </c>
      <c r="N4" s="9">
        <v>0.3</v>
      </c>
      <c r="O4" s="9">
        <v>0.2</v>
      </c>
      <c r="P4" s="9">
        <v>0.2</v>
      </c>
    </row>
    <row r="5" spans="1:16" s="7" customFormat="1" ht="20.25" customHeight="1">
      <c r="A5" s="6" t="s">
        <v>4</v>
      </c>
      <c r="B5" s="6">
        <v>5</v>
      </c>
      <c r="C5" s="6">
        <v>2</v>
      </c>
      <c r="D5" s="6">
        <v>3.5</v>
      </c>
      <c r="E5" s="10">
        <f>B5*0.7</f>
        <v>3.5</v>
      </c>
      <c r="F5" s="10">
        <f>E5*0.7</f>
        <v>2.4499999999999997</v>
      </c>
      <c r="G5" s="2">
        <f>F5*0.8</f>
        <v>1.96</v>
      </c>
      <c r="J5" s="3" t="s">
        <v>26</v>
      </c>
      <c r="K5" s="3">
        <v>3.5</v>
      </c>
      <c r="L5" s="3">
        <v>1.5</v>
      </c>
      <c r="M5" s="3">
        <v>2.5</v>
      </c>
      <c r="N5" s="2">
        <f>K5*0.7</f>
        <v>2.4499999999999997</v>
      </c>
      <c r="O5" s="2">
        <f>N5*0.8</f>
        <v>1.96</v>
      </c>
      <c r="P5" s="2">
        <f>O5*0.8</f>
        <v>1.5680000000000001</v>
      </c>
    </row>
    <row r="6" spans="1:16" s="7" customFormat="1" ht="20.25" customHeight="1">
      <c r="A6" s="5" t="s">
        <v>6</v>
      </c>
      <c r="B6" s="5">
        <v>6</v>
      </c>
      <c r="C6" s="5">
        <v>2</v>
      </c>
      <c r="D6" s="5">
        <v>4</v>
      </c>
      <c r="E6" s="10">
        <f t="shared" ref="E6:E26" si="0">B6*0.7</f>
        <v>4.1999999999999993</v>
      </c>
      <c r="F6" s="10">
        <f t="shared" ref="F6:F26" si="1">E6*0.7</f>
        <v>2.9399999999999995</v>
      </c>
      <c r="G6" s="2">
        <f t="shared" ref="G6:G26" si="2">F6*0.8</f>
        <v>2.3519999999999999</v>
      </c>
      <c r="J6" s="3" t="s">
        <v>27</v>
      </c>
      <c r="K6" s="3">
        <v>4.5</v>
      </c>
      <c r="L6" s="3">
        <v>1.5</v>
      </c>
      <c r="M6" s="3">
        <v>3</v>
      </c>
      <c r="N6" s="2">
        <f t="shared" ref="N6:N17" si="3">K6*0.7</f>
        <v>3.15</v>
      </c>
      <c r="O6" s="2">
        <f t="shared" ref="O6:P6" si="4">N6*0.8</f>
        <v>2.52</v>
      </c>
      <c r="P6" s="2">
        <f t="shared" si="4"/>
        <v>2.016</v>
      </c>
    </row>
    <row r="7" spans="1:16" s="7" customFormat="1" ht="20.25" customHeight="1">
      <c r="A7" s="6" t="s">
        <v>8</v>
      </c>
      <c r="B7" s="6">
        <v>7</v>
      </c>
      <c r="C7" s="6">
        <v>2.5</v>
      </c>
      <c r="D7" s="6">
        <v>5</v>
      </c>
      <c r="E7" s="10">
        <f t="shared" si="0"/>
        <v>4.8999999999999995</v>
      </c>
      <c r="F7" s="10">
        <f t="shared" si="1"/>
        <v>3.4299999999999993</v>
      </c>
      <c r="G7" s="2">
        <f t="shared" si="2"/>
        <v>2.7439999999999998</v>
      </c>
      <c r="J7" s="3" t="s">
        <v>28</v>
      </c>
      <c r="K7" s="3">
        <v>5.5</v>
      </c>
      <c r="L7" s="3">
        <v>2</v>
      </c>
      <c r="M7" s="3">
        <v>4</v>
      </c>
      <c r="N7" s="2">
        <f t="shared" si="3"/>
        <v>3.8499999999999996</v>
      </c>
      <c r="O7" s="2">
        <f t="shared" ref="O7:P7" si="5">N7*0.8</f>
        <v>3.08</v>
      </c>
      <c r="P7" s="2">
        <f t="shared" si="5"/>
        <v>2.4640000000000004</v>
      </c>
    </row>
    <row r="8" spans="1:16" s="7" customFormat="1" ht="20.25" customHeight="1">
      <c r="A8" s="6" t="s">
        <v>10</v>
      </c>
      <c r="B8" s="6">
        <v>8.5</v>
      </c>
      <c r="C8" s="6">
        <v>3</v>
      </c>
      <c r="D8" s="6">
        <v>6</v>
      </c>
      <c r="E8" s="10">
        <f t="shared" si="0"/>
        <v>5.9499999999999993</v>
      </c>
      <c r="F8" s="10">
        <f t="shared" si="1"/>
        <v>4.1649999999999991</v>
      </c>
      <c r="G8" s="2">
        <f t="shared" si="2"/>
        <v>3.3319999999999994</v>
      </c>
      <c r="J8" s="3" t="s">
        <v>29</v>
      </c>
      <c r="K8" s="3">
        <v>6</v>
      </c>
      <c r="L8" s="3">
        <v>2</v>
      </c>
      <c r="M8" s="3">
        <v>4</v>
      </c>
      <c r="N8" s="2">
        <f t="shared" si="3"/>
        <v>4.1999999999999993</v>
      </c>
      <c r="O8" s="2">
        <f t="shared" ref="O8:P8" si="6">N8*0.8</f>
        <v>3.3599999999999994</v>
      </c>
      <c r="P8" s="2">
        <f t="shared" si="6"/>
        <v>2.6879999999999997</v>
      </c>
    </row>
    <row r="9" spans="1:16" s="7" customFormat="1" ht="20.25" customHeight="1">
      <c r="A9" s="6" t="s">
        <v>12</v>
      </c>
      <c r="B9" s="6">
        <v>10</v>
      </c>
      <c r="C9" s="6">
        <v>3.5</v>
      </c>
      <c r="D9" s="6">
        <v>7</v>
      </c>
      <c r="E9" s="10">
        <f t="shared" si="0"/>
        <v>7</v>
      </c>
      <c r="F9" s="10">
        <f t="shared" si="1"/>
        <v>4.8999999999999995</v>
      </c>
      <c r="G9" s="2">
        <f t="shared" si="2"/>
        <v>3.92</v>
      </c>
      <c r="J9" s="3" t="s">
        <v>30</v>
      </c>
      <c r="K9" s="3">
        <v>7</v>
      </c>
      <c r="L9" s="3">
        <v>2.5</v>
      </c>
      <c r="M9" s="3">
        <v>5</v>
      </c>
      <c r="N9" s="2">
        <f t="shared" si="3"/>
        <v>4.8999999999999995</v>
      </c>
      <c r="O9" s="2">
        <f t="shared" ref="O9:P9" si="7">N9*0.8</f>
        <v>3.92</v>
      </c>
      <c r="P9" s="2">
        <f t="shared" si="7"/>
        <v>3.1360000000000001</v>
      </c>
    </row>
    <row r="10" spans="1:16" s="7" customFormat="1" ht="20.25" customHeight="1">
      <c r="A10" s="6" t="s">
        <v>14</v>
      </c>
      <c r="B10" s="6">
        <v>11</v>
      </c>
      <c r="C10" s="6">
        <v>4</v>
      </c>
      <c r="D10" s="6">
        <v>7.5</v>
      </c>
      <c r="E10" s="10">
        <f t="shared" si="0"/>
        <v>7.6999999999999993</v>
      </c>
      <c r="F10" s="10">
        <f t="shared" si="1"/>
        <v>5.3899999999999988</v>
      </c>
      <c r="G10" s="2">
        <f t="shared" si="2"/>
        <v>4.3119999999999994</v>
      </c>
      <c r="J10" s="3" t="s">
        <v>31</v>
      </c>
      <c r="K10" s="3">
        <v>8</v>
      </c>
      <c r="L10" s="3">
        <v>3</v>
      </c>
      <c r="M10" s="3">
        <v>5.5</v>
      </c>
      <c r="N10" s="2">
        <f t="shared" si="3"/>
        <v>5.6</v>
      </c>
      <c r="O10" s="2">
        <f t="shared" ref="O10:P10" si="8">N10*0.8</f>
        <v>4.4799999999999995</v>
      </c>
      <c r="P10" s="2">
        <f t="shared" si="8"/>
        <v>3.5839999999999996</v>
      </c>
    </row>
    <row r="11" spans="1:16" s="7" customFormat="1" ht="20.25" customHeight="1">
      <c r="A11" s="6" t="s">
        <v>16</v>
      </c>
      <c r="B11" s="6">
        <v>12</v>
      </c>
      <c r="C11" s="6">
        <v>4</v>
      </c>
      <c r="D11" s="6">
        <v>8</v>
      </c>
      <c r="E11" s="10">
        <f t="shared" si="0"/>
        <v>8.3999999999999986</v>
      </c>
      <c r="F11" s="10">
        <f t="shared" si="1"/>
        <v>5.879999999999999</v>
      </c>
      <c r="G11" s="2">
        <f t="shared" si="2"/>
        <v>4.7039999999999997</v>
      </c>
      <c r="J11" s="3" t="s">
        <v>32</v>
      </c>
      <c r="K11" s="3">
        <v>9</v>
      </c>
      <c r="L11" s="3">
        <v>3</v>
      </c>
      <c r="M11" s="3">
        <v>6</v>
      </c>
      <c r="N11" s="2">
        <f t="shared" si="3"/>
        <v>6.3</v>
      </c>
      <c r="O11" s="2">
        <f t="shared" ref="O11:P11" si="9">N11*0.8</f>
        <v>5.04</v>
      </c>
      <c r="P11" s="2">
        <f t="shared" si="9"/>
        <v>4.032</v>
      </c>
    </row>
    <row r="12" spans="1:16" s="7" customFormat="1" ht="20.25" customHeight="1">
      <c r="A12" s="6" t="s">
        <v>18</v>
      </c>
      <c r="B12" s="6">
        <v>13</v>
      </c>
      <c r="C12" s="6">
        <v>4.5</v>
      </c>
      <c r="D12" s="6">
        <v>9</v>
      </c>
      <c r="E12" s="10">
        <f t="shared" si="0"/>
        <v>9.1</v>
      </c>
      <c r="F12" s="10">
        <f t="shared" si="1"/>
        <v>6.3699999999999992</v>
      </c>
      <c r="G12" s="2">
        <f t="shared" si="2"/>
        <v>5.0960000000000001</v>
      </c>
      <c r="J12" s="3" t="s">
        <v>33</v>
      </c>
      <c r="K12" s="3">
        <v>10</v>
      </c>
      <c r="L12" s="3">
        <v>3.5</v>
      </c>
      <c r="M12" s="3">
        <v>7</v>
      </c>
      <c r="N12" s="2">
        <f t="shared" si="3"/>
        <v>7</v>
      </c>
      <c r="O12" s="2">
        <f t="shared" ref="O12:P12" si="10">N12*0.8</f>
        <v>5.6000000000000005</v>
      </c>
      <c r="P12" s="2">
        <f t="shared" si="10"/>
        <v>4.4800000000000004</v>
      </c>
    </row>
    <row r="13" spans="1:16" s="7" customFormat="1" ht="20.25" customHeight="1">
      <c r="A13" s="6" t="s">
        <v>20</v>
      </c>
      <c r="B13" s="6">
        <v>14</v>
      </c>
      <c r="C13" s="6">
        <v>5</v>
      </c>
      <c r="D13" s="6">
        <v>9.5</v>
      </c>
      <c r="E13" s="10">
        <f t="shared" si="0"/>
        <v>9.7999999999999989</v>
      </c>
      <c r="F13" s="10">
        <f t="shared" si="1"/>
        <v>6.8599999999999985</v>
      </c>
      <c r="G13" s="2">
        <f t="shared" si="2"/>
        <v>5.4879999999999995</v>
      </c>
      <c r="J13" s="3" t="s">
        <v>34</v>
      </c>
      <c r="K13" s="3">
        <v>11</v>
      </c>
      <c r="L13" s="3">
        <v>3.5</v>
      </c>
      <c r="M13" s="3">
        <v>7.5</v>
      </c>
      <c r="N13" s="2">
        <f t="shared" si="3"/>
        <v>7.6999999999999993</v>
      </c>
      <c r="O13" s="2">
        <f t="shared" ref="O13:P13" si="11">N13*0.8</f>
        <v>6.16</v>
      </c>
      <c r="P13" s="2">
        <f t="shared" si="11"/>
        <v>4.9280000000000008</v>
      </c>
    </row>
    <row r="14" spans="1:16" s="7" customFormat="1" ht="20.25" customHeight="1">
      <c r="A14" s="6" t="s">
        <v>22</v>
      </c>
      <c r="B14" s="6">
        <v>15</v>
      </c>
      <c r="C14" s="6">
        <v>5</v>
      </c>
      <c r="D14" s="6">
        <v>10</v>
      </c>
      <c r="E14" s="10">
        <f t="shared" si="0"/>
        <v>10.5</v>
      </c>
      <c r="F14" s="10">
        <f t="shared" si="1"/>
        <v>7.35</v>
      </c>
      <c r="G14" s="2">
        <f t="shared" si="2"/>
        <v>5.88</v>
      </c>
      <c r="J14" s="3" t="s">
        <v>35</v>
      </c>
      <c r="K14" s="3">
        <v>12</v>
      </c>
      <c r="L14" s="3">
        <v>4</v>
      </c>
      <c r="M14" s="3">
        <v>8</v>
      </c>
      <c r="N14" s="2">
        <f t="shared" si="3"/>
        <v>8.3999999999999986</v>
      </c>
      <c r="O14" s="2">
        <f t="shared" ref="O14:P14" si="12">N14*0.8</f>
        <v>6.7199999999999989</v>
      </c>
      <c r="P14" s="2">
        <f t="shared" si="12"/>
        <v>5.3759999999999994</v>
      </c>
    </row>
    <row r="15" spans="1:16" s="7" customFormat="1" ht="20.25" customHeight="1">
      <c r="A15" s="6" t="s">
        <v>24</v>
      </c>
      <c r="B15" s="6">
        <v>16.5</v>
      </c>
      <c r="C15" s="6">
        <v>5.5</v>
      </c>
      <c r="D15" s="6">
        <v>11</v>
      </c>
      <c r="E15" s="10">
        <f t="shared" si="0"/>
        <v>11.549999999999999</v>
      </c>
      <c r="F15" s="10">
        <f t="shared" si="1"/>
        <v>8.0849999999999991</v>
      </c>
      <c r="G15" s="2">
        <f t="shared" si="2"/>
        <v>6.468</v>
      </c>
      <c r="J15" s="3" t="s">
        <v>36</v>
      </c>
      <c r="K15" s="3">
        <v>13</v>
      </c>
      <c r="L15" s="3">
        <v>4.5</v>
      </c>
      <c r="M15" s="3">
        <v>9</v>
      </c>
      <c r="N15" s="2">
        <f t="shared" si="3"/>
        <v>9.1</v>
      </c>
      <c r="O15" s="2">
        <f t="shared" ref="O15:P15" si="13">N15*0.8</f>
        <v>7.28</v>
      </c>
      <c r="P15" s="2">
        <f t="shared" si="13"/>
        <v>5.8240000000000007</v>
      </c>
    </row>
    <row r="16" spans="1:16" s="7" customFormat="1" ht="20.25" customHeight="1">
      <c r="A16" s="6" t="s">
        <v>25</v>
      </c>
      <c r="B16" s="6">
        <v>17.5</v>
      </c>
      <c r="C16" s="6">
        <v>6</v>
      </c>
      <c r="D16" s="6">
        <v>12</v>
      </c>
      <c r="E16" s="10">
        <f t="shared" si="0"/>
        <v>12.25</v>
      </c>
      <c r="F16" s="10">
        <f t="shared" si="1"/>
        <v>8.5749999999999993</v>
      </c>
      <c r="G16" s="2">
        <f t="shared" si="2"/>
        <v>6.8599999999999994</v>
      </c>
      <c r="J16" s="3" t="s">
        <v>37</v>
      </c>
      <c r="K16" s="3">
        <v>15</v>
      </c>
      <c r="L16" s="3">
        <v>5</v>
      </c>
      <c r="M16" s="3">
        <v>10</v>
      </c>
      <c r="N16" s="2">
        <f t="shared" si="3"/>
        <v>10.5</v>
      </c>
      <c r="O16" s="2">
        <f t="shared" ref="O16:P16" si="14">N16*0.8</f>
        <v>8.4</v>
      </c>
      <c r="P16" s="2">
        <f t="shared" si="14"/>
        <v>6.7200000000000006</v>
      </c>
    </row>
    <row r="17" spans="1:16" s="7" customFormat="1" ht="20.25" customHeight="1">
      <c r="A17" s="6" t="s">
        <v>5</v>
      </c>
      <c r="B17" s="6">
        <v>18.5</v>
      </c>
      <c r="C17" s="6">
        <v>6.5</v>
      </c>
      <c r="D17" s="6">
        <v>12.5</v>
      </c>
      <c r="E17" s="10">
        <f t="shared" si="0"/>
        <v>12.95</v>
      </c>
      <c r="F17" s="10">
        <f t="shared" si="1"/>
        <v>9.0649999999999995</v>
      </c>
      <c r="G17" s="2">
        <f t="shared" si="2"/>
        <v>7.2519999999999998</v>
      </c>
      <c r="J17" s="3" t="s">
        <v>38</v>
      </c>
      <c r="K17" s="3">
        <v>17</v>
      </c>
      <c r="L17" s="3">
        <v>6</v>
      </c>
      <c r="M17" s="3">
        <v>11.5</v>
      </c>
      <c r="N17" s="2">
        <f t="shared" si="3"/>
        <v>11.899999999999999</v>
      </c>
      <c r="O17" s="2">
        <f t="shared" ref="O17:P17" si="15">N17*0.8</f>
        <v>9.52</v>
      </c>
      <c r="P17" s="2">
        <f t="shared" si="15"/>
        <v>7.6159999999999997</v>
      </c>
    </row>
    <row r="18" spans="1:16" s="7" customFormat="1" ht="20.25" customHeight="1">
      <c r="A18" s="6" t="s">
        <v>7</v>
      </c>
      <c r="B18" s="6">
        <v>19.5</v>
      </c>
      <c r="C18" s="6">
        <v>6.5</v>
      </c>
      <c r="D18" s="6">
        <v>13</v>
      </c>
      <c r="E18" s="10">
        <f t="shared" si="0"/>
        <v>13.649999999999999</v>
      </c>
      <c r="F18" s="10">
        <f t="shared" si="1"/>
        <v>9.5549999999999979</v>
      </c>
      <c r="G18" s="2">
        <f t="shared" si="2"/>
        <v>7.6439999999999984</v>
      </c>
    </row>
    <row r="19" spans="1:16" s="7" customFormat="1" ht="20.25" customHeight="1">
      <c r="A19" s="6" t="s">
        <v>9</v>
      </c>
      <c r="B19" s="6">
        <v>21</v>
      </c>
      <c r="C19" s="6">
        <v>7</v>
      </c>
      <c r="D19" s="6">
        <v>14</v>
      </c>
      <c r="E19" s="10">
        <f t="shared" si="0"/>
        <v>14.7</v>
      </c>
      <c r="F19" s="10">
        <f t="shared" si="1"/>
        <v>10.29</v>
      </c>
      <c r="G19" s="2">
        <f t="shared" si="2"/>
        <v>8.2319999999999993</v>
      </c>
    </row>
    <row r="20" spans="1:16" s="7" customFormat="1" ht="20.25" customHeight="1">
      <c r="A20" s="6" t="s">
        <v>11</v>
      </c>
      <c r="B20" s="6">
        <v>22</v>
      </c>
      <c r="C20" s="6">
        <v>7.5</v>
      </c>
      <c r="D20" s="6">
        <v>15</v>
      </c>
      <c r="E20" s="10">
        <f t="shared" si="0"/>
        <v>15.399999999999999</v>
      </c>
      <c r="F20" s="10">
        <f t="shared" si="1"/>
        <v>10.779999999999998</v>
      </c>
      <c r="G20" s="2">
        <f t="shared" si="2"/>
        <v>8.6239999999999988</v>
      </c>
    </row>
    <row r="21" spans="1:16" s="7" customFormat="1" ht="20.25" customHeight="1">
      <c r="A21" s="6" t="s">
        <v>13</v>
      </c>
      <c r="B21" s="6">
        <v>23</v>
      </c>
      <c r="C21" s="6">
        <v>8</v>
      </c>
      <c r="D21" s="6">
        <v>15.5</v>
      </c>
      <c r="E21" s="10">
        <f t="shared" si="0"/>
        <v>16.099999999999998</v>
      </c>
      <c r="F21" s="10">
        <f t="shared" si="1"/>
        <v>11.269999999999998</v>
      </c>
      <c r="G21" s="2">
        <f t="shared" si="2"/>
        <v>9.0159999999999982</v>
      </c>
      <c r="J21" s="3" t="s">
        <v>67</v>
      </c>
      <c r="K21" s="3" t="s">
        <v>67</v>
      </c>
      <c r="L21" s="17" t="s">
        <v>68</v>
      </c>
      <c r="M21" s="17"/>
    </row>
    <row r="22" spans="1:16" s="7" customFormat="1" ht="20.25" customHeight="1">
      <c r="A22" s="6" t="s">
        <v>15</v>
      </c>
      <c r="B22" s="6">
        <v>24</v>
      </c>
      <c r="C22" s="6">
        <v>8</v>
      </c>
      <c r="D22" s="6">
        <v>16</v>
      </c>
      <c r="E22" s="10">
        <f t="shared" si="0"/>
        <v>16.799999999999997</v>
      </c>
      <c r="F22" s="10">
        <f t="shared" si="1"/>
        <v>11.759999999999998</v>
      </c>
      <c r="G22" s="2">
        <f t="shared" si="2"/>
        <v>9.4079999999999995</v>
      </c>
      <c r="J22" s="3" t="s">
        <v>63</v>
      </c>
      <c r="K22" s="3">
        <v>1</v>
      </c>
      <c r="L22" s="17">
        <v>0.25</v>
      </c>
      <c r="M22" s="17"/>
    </row>
    <row r="23" spans="1:16" s="7" customFormat="1" ht="20.25" customHeight="1">
      <c r="A23" s="6" t="s">
        <v>17</v>
      </c>
      <c r="B23" s="6">
        <v>25</v>
      </c>
      <c r="C23" s="8">
        <v>8.5</v>
      </c>
      <c r="D23" s="6">
        <v>17</v>
      </c>
      <c r="E23" s="10">
        <f t="shared" si="0"/>
        <v>17.5</v>
      </c>
      <c r="F23" s="10">
        <f t="shared" si="1"/>
        <v>12.25</v>
      </c>
      <c r="G23" s="2">
        <f t="shared" si="2"/>
        <v>9.8000000000000007</v>
      </c>
      <c r="J23" s="3" t="s">
        <v>64</v>
      </c>
      <c r="K23" s="3">
        <v>2</v>
      </c>
      <c r="L23" s="17">
        <v>0.5</v>
      </c>
      <c r="M23" s="17"/>
    </row>
    <row r="24" spans="1:16" s="7" customFormat="1" ht="20.25" customHeight="1">
      <c r="A24" s="6" t="s">
        <v>19</v>
      </c>
      <c r="B24" s="6">
        <v>26</v>
      </c>
      <c r="C24" s="6">
        <v>9</v>
      </c>
      <c r="D24" s="6">
        <v>17.5</v>
      </c>
      <c r="E24" s="10">
        <f t="shared" si="0"/>
        <v>18.2</v>
      </c>
      <c r="F24" s="10">
        <f t="shared" si="1"/>
        <v>12.739999999999998</v>
      </c>
      <c r="G24" s="2">
        <f t="shared" si="2"/>
        <v>10.192</v>
      </c>
      <c r="J24" s="3" t="s">
        <v>65</v>
      </c>
      <c r="K24" s="3">
        <v>3</v>
      </c>
      <c r="L24" s="17">
        <v>0.75</v>
      </c>
      <c r="M24" s="17"/>
    </row>
    <row r="25" spans="1:16" s="7" customFormat="1" ht="20.25" customHeight="1">
      <c r="A25" s="6" t="s">
        <v>21</v>
      </c>
      <c r="B25" s="6">
        <v>27</v>
      </c>
      <c r="C25" s="6">
        <v>9</v>
      </c>
      <c r="D25" s="6">
        <v>18</v>
      </c>
      <c r="E25" s="10">
        <f t="shared" si="0"/>
        <v>18.899999999999999</v>
      </c>
      <c r="F25" s="10">
        <f t="shared" si="1"/>
        <v>13.229999999999999</v>
      </c>
      <c r="G25" s="2">
        <f t="shared" si="2"/>
        <v>10.584</v>
      </c>
      <c r="J25" s="3" t="s">
        <v>66</v>
      </c>
      <c r="K25" s="3">
        <v>4</v>
      </c>
      <c r="L25" s="17">
        <v>1</v>
      </c>
      <c r="M25" s="17"/>
    </row>
    <row r="26" spans="1:16" s="7" customFormat="1" ht="20.25" customHeight="1">
      <c r="A26" s="6" t="s">
        <v>23</v>
      </c>
      <c r="B26" s="6">
        <v>28</v>
      </c>
      <c r="C26" s="6">
        <v>9.5</v>
      </c>
      <c r="D26" s="6">
        <v>19</v>
      </c>
      <c r="E26" s="10">
        <f t="shared" si="0"/>
        <v>19.599999999999998</v>
      </c>
      <c r="F26" s="10">
        <f t="shared" si="1"/>
        <v>13.719999999999997</v>
      </c>
      <c r="G26" s="2">
        <f t="shared" si="2"/>
        <v>10.975999999999999</v>
      </c>
    </row>
    <row r="30" spans="1:16" ht="18.75" customHeight="1">
      <c r="A30" s="15" t="s">
        <v>45</v>
      </c>
      <c r="B30" s="13" t="s">
        <v>46</v>
      </c>
      <c r="C30" s="13" t="s">
        <v>48</v>
      </c>
      <c r="D30" s="13" t="s">
        <v>50</v>
      </c>
    </row>
    <row r="31" spans="1:16" ht="23.25" customHeight="1">
      <c r="A31" s="16"/>
      <c r="B31" s="13" t="s">
        <v>47</v>
      </c>
      <c r="C31" s="13" t="s">
        <v>49</v>
      </c>
      <c r="D31" s="13" t="s">
        <v>51</v>
      </c>
    </row>
    <row r="32" spans="1:16" ht="32.25" customHeight="1">
      <c r="A32" s="12" t="s">
        <v>57</v>
      </c>
      <c r="B32" s="13" t="s">
        <v>52</v>
      </c>
      <c r="C32" s="13" t="s">
        <v>53</v>
      </c>
      <c r="D32" s="13" t="s">
        <v>54</v>
      </c>
    </row>
    <row r="33" spans="1:4" ht="32.25" customHeight="1">
      <c r="A33" s="12" t="s">
        <v>58</v>
      </c>
      <c r="B33" s="13" t="s">
        <v>55</v>
      </c>
      <c r="C33" s="14">
        <v>0</v>
      </c>
      <c r="D33" s="13" t="s">
        <v>53</v>
      </c>
    </row>
    <row r="34" spans="1:4" ht="32.25" customHeight="1">
      <c r="A34" s="12" t="s">
        <v>59</v>
      </c>
      <c r="B34" s="13" t="s">
        <v>56</v>
      </c>
      <c r="C34" s="13" t="s">
        <v>55</v>
      </c>
      <c r="D34" s="13" t="s">
        <v>52</v>
      </c>
    </row>
  </sheetData>
  <mergeCells count="16">
    <mergeCell ref="L25:M25"/>
    <mergeCell ref="N2:P2"/>
    <mergeCell ref="J3:J4"/>
    <mergeCell ref="K3:M3"/>
    <mergeCell ref="J1:P1"/>
    <mergeCell ref="L21:M21"/>
    <mergeCell ref="L22:M22"/>
    <mergeCell ref="A30:A31"/>
    <mergeCell ref="L23:M23"/>
    <mergeCell ref="L24:M24"/>
    <mergeCell ref="A1:G1"/>
    <mergeCell ref="A2:D2"/>
    <mergeCell ref="E2:G2"/>
    <mergeCell ref="J2:M2"/>
    <mergeCell ref="A3:A4"/>
    <mergeCell ref="B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2025-11-19T03:13:57Z</dcterms:modified>
</cp:coreProperties>
</file>