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9585" windowHeight="6945"/>
  </bookViews>
  <sheets>
    <sheet name="售后服务" sheetId="2" r:id="rId1"/>
    <sheet name="Sheet1" sheetId="3" r:id="rId2"/>
  </sheets>
  <calcPr calcId="124519"/>
</workbook>
</file>

<file path=xl/calcChain.xml><?xml version="1.0" encoding="utf-8"?>
<calcChain xmlns="http://schemas.openxmlformats.org/spreadsheetml/2006/main">
  <c r="K23" i="2"/>
  <c r="E63"/>
  <c r="J66"/>
  <c r="G66" l="1"/>
  <c r="J65"/>
  <c r="J64"/>
  <c r="J54"/>
  <c r="J53"/>
  <c r="J52"/>
  <c r="J51"/>
  <c r="J50"/>
  <c r="J49"/>
  <c r="J48"/>
  <c r="K48" s="1"/>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L17" s="1"/>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<sst xmlns="http://schemas.openxmlformats.org/spreadsheetml/2006/main" count="332" uniqueCount="302">
  <si>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</si>
  <si>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</si>
  <si>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</si>
  <si>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</si>
  <si>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</si>
  <si>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</si>
  <si>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</si>
  <si>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</si>
  <si>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</si>
  <si>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</si>
  <si>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</si>
  <si>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</si>
  <si>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</si>
  <si>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</si>
  <si>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</si>
  <si>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</si>
  <si>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</si>
  <si>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</si>
  <si>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</si>
  <si>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</si>
  <si>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</si>
  <si>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</si>
  <si>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</si>
  <si>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</si>
  <si>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</si>
  <si>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</si>
  <si>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</si>
  <si>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</si>
  <si>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</si>
  <si>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</si>
  <si>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</si>
  <si>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</si>
  <si>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</si>
  <si>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</si>
  <si>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</si>
  <si>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</si>
  <si>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</si>
  <si>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</si>
  <si>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</si>
  <si>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</si>
  <si>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</si>
  <si>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</si>
  <si>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办公室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</si>
  <si>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</si>
  <si>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</si>
  <si>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</si>
  <si>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</si>
  <si>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</si>
  <si>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</si>
  <si>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</si>
  <si>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</si>
  <si>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</si>
  <si>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</si>
  <si>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</si>
  <si>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</si>
  <si>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</si>
  <si>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</si>
  <si>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</si>
  <si>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</si>
  <si>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</si>
  <si>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</si>
  <si>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</si>
  <si>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</si>
  <si>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</si>
  <si>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</si>
  <si>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</si>
  <si>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</si>
  <si>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</si>
  <si>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</si>
  <si>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</si>
  <si>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</si>
  <si>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</si>
  <si>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</si>
  <si>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</si>
  <si>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</si>
  <si>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</si>
  <si>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</si>
  <si>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</si>
  <si>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</si>
  <si>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</si>
  <si>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</si>
  <si>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</si>
  <si>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</si>
  <si>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</si>
  <si>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</si>
  <si>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</si>
  <si>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</si>
  <si>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</si>
  <si>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</si>
  <si>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</si>
  <si>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</si>
  <si>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</si>
  <si>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</si>
  <si>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</si>
  <si>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</si>
  <si>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</si>
  <si>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</si>
  <si>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</si>
  <si>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</si>
  <si>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</si>
  <si>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</si>
  <si>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</si>
  <si>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</si>
  <si>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</si>
  <si>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</si>
  <si>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</si>
  <si>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</si>
  <si>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</si>
  <si>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</si>
  <si>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</si>
  <si>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</si>
  <si>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</si>
  <si>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</si>
  <si>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</si>
  <si>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</si>
  <si>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</si>
  <si>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</si>
  <si>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</si>
  <si>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</si>
  <si>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</si>
  <si>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</si>
  <si>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</si>
  <si>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</si>
  <si>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</si>
  <si>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</si>
  <si>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</si>
  <si>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</si>
  <si>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</si>
  <si>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</si>
  <si>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</si>
  <si>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</si>
  <si>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</si>
  <si>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</si>
  <si>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</si>
  <si>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</si>
  <si>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</si>
  <si>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</si>
  <si>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</si>
  <si>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</si>
  <si>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</si>
  <si>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</si>
  <si>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</si>
  <si>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</si>
  <si>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</si>
  <si>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</si>
  <si>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</si>
  <si>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</si>
  <si>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</si>
  <si>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</si>
  <si>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</si>
  <si>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</si>
  <si>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</si>
  <si>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</si>
  <si>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</si>
  <si>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</si>
  <si>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</si>
  <si>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</si>
  <si>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</si>
  <si>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</si>
  <si>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</si>
  <si>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</si>
  <si>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</si>
  <si>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</si>
  <si>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</si>
  <si>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</si>
  <si>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</si>
  <si>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</si>
  <si>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</si>
  <si>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</si>
  <si>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</si>
  <si>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</si>
  <si>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</si>
  <si>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</si>
  <si>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</si>
  <si>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</si>
  <si>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</si>
  <si>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</si>
  <si>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</si>
  <si>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</si>
  <si>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</si>
  <si>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</si>
  <si>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</si>
  <si>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</si>
  <si>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</si>
  <si>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</si>
  <si>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</si>
  <si>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</si>
  <si>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</si>
  <si>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现场审查采取口头提问、远程查看记录形式进行。</t>
  </si>
  <si>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</si>
  <si>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</si>
  <si>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</si>
  <si>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</si>
  <si>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</si>
  <si>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</si>
  <si>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</si>
  <si>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</si>
  <si>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</si>
  <si>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</si>
  <si>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</si>
  <si>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</si>
  <si>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</si>
  <si>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</si>
  <si>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</si>
  <si>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</si>
  <si>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</si>
  <si>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</si>
  <si>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</si>
  <si>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</si>
  <si>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</si>
  <si>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</si>
  <si>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</si>
  <si>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</si>
  <si>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</si>
  <si>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</si>
  <si>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</si>
  <si>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</si>
  <si>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</si>
  <si>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</si>
  <si>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</si>
  <si>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</si>
  <si>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</si>
  <si>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</si>
  <si>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</si>
  <si>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</si>
  <si>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</si>
  <si>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</si>
  <si>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</si>
  <si>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A4</t>
  </si>
  <si>
    <t>A10</t>
  </si>
  <si>
    <t>湖南金海塑胶管业有限公司</t>
    <phoneticPr fontId="2" type="noConversion"/>
  </si>
  <si>
    <t xml:space="preserve">企业主要业务覆盖区域是邵阳市，无其他网点。与售后服务相关的部门包括销售部及办公室，其中销售部下设业务员、售后服务管理师及客服，各部门之间有清晰的职能划分，岗位设置合理；销售部负责售后服务；办公室负责人员管理、后勤保障的管理；以上设置能够保证售后服务工作的顺利开展。
其中，销售部总体负责产品配送及退换货的售后服务工作，包括：负责建立顾客信息档案，并负责对顾客信息和隐私的保密；负责向顾客传达公司的服务理念，并将服务作为服务工作的指导思想；对售后服务的目标或水平做出承诺，服务承诺在广告、宣传品、保修卡、销售合同等各种文档材料中的表述准确一致，并有效地传递给顾客；负责收集顾客的需求包括顾客的潜在要求，并传递给公司相关部门；保证提供的售后服务，符合国家法律法规有关要求；保证公司所售商品质量符合国家相关法规要求和质量标准；保证对顾客明示的质保期和保修期符合国家相关规定的要求；
及时与其他部门沟通，解决售后服务中的问题，以提高顾客满意度。负责售后服务专项资金的管理，确保专项资金充足。对于有质量问题的商品，按国家有关规定办理退换。如退换（非公司商品质量或服务问题造成的）涉及到收费的，事先向顾客明示；定期为顾客提供有针对性的主动服务或回馈活动；定期进行顾客满意度调查（包括售后服务满意度调查），及时掌握顾客意见；记录顾客投诉，建立完整的投诉档案；根据公司售后服务要求，做售后备用材料的采购，确保备用材料库存满足售后服务工作要求。
办公室为售后服务的协助部门，其主要职责是：负责公司人力资源规划，负责制定年度培训计划，落实月度培训实施；负责对售后服务过程进行监督,人员考核；负责招聘人员及人员配置等档案管理、人员培训及相关资格管理，须外部培训须及时与外部机构及时联系；负责员工绩效考核、劳动关系管理，确保服务人员按规范进行顾客服务。负责售后服务后勤保障服务、治安保卫与消防。 
</t>
    <phoneticPr fontId="2" type="noConversion"/>
  </si>
  <si>
    <t xml:space="preserve">由于该公司目前主要销售模式为渠道销售及业务员推销销售、招标等形式；售后服务主要涉及产品配送及维护维修；产品销售范围涉及区域主要在邵阳市，目前配送及售后服务由公司销售部总负责；设置了售后服务岗位，销售部下设业务员负责日常销售，办公室负责售后服务管理；办公现场有管理规范；销售部建立有新员工培训体系、考核制度 激励政策等   
</t>
    <phoneticPr fontId="2" type="noConversion"/>
  </si>
  <si>
    <t>办公场配有：办公用品有电脑、打印、复印、电话机、传真、扫描设备等满足办公使用要求 仓库有对接机、热熔机、管剪等接管设备；工具配备能够满足售后服务要求，工具设备已列出清单。
企业制定了客户信息保密制度；办公室专人负责在电脑中保存客户信息，未经部门负责人批准不得外泄；目前执行效果良好；据了解目前无客户信息泄漏情况发生。</t>
    <phoneticPr fontId="2" type="noConversion"/>
  </si>
  <si>
    <t xml:space="preserve">售后服务由销售部具体负责安排实施；编制了售后服务管理手册，包括服务范围、职能划分等；能够根据自身产品的特性，结合本标准的评价指标要求制定详尽的服务工作流程和服务制度；如：产品售后服务管理制度、客户服务标准、服务承诺等。
售后服务流程：顾客下单——组织送货安装——顾客回访——维修服务——满意度调查——建立顾客档案——改进。
规定制定了《文件控制程序》对售后服务管理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组织策划的体系文件主要包括：《售后服务管理手册》，版本：A/0；《售后服务制度汇编》， 版本：A/0，以及相关运行记录等。以上文件由办公室编制，管代审核总经理批准，实施日期2020年8月23日。
公司服务理念随手册一同发布，目标发布经过总经理批准、评审，符合要求。
公司体系文件运行良好，能够满足经营需要。公司文件经过验证手册和制度文件基本符合售后服务认证标准要求。
查文件发放情况：
所有文件均办公室发放，发放记录显示文件发放均有文件名称、编号、分发号、版本，发放/回收日期等。
查外来文件管理：
公司对外来文件及法律法规进行了收集、识别、分发、控制。外来文件采用了统一保管、借阅使用的方法进行控制。由办公室负责通过到主管部门、网上收集、标准发布部门进行购买，并对外来文件的识别、跟踪、控制。查到：《外来文件清单》，有：中华人民共和国消费者权益保护法、GB/T 27922-2011 商品售后服务评价体系、GB/T 13663.2-2018 给水用聚乙烯（PE）管道系统 第2部分：管材、GB/T 10002.1-2006 给水用硬聚氯乙烯(PVC-U)管材等法律法规和及产品执行标准，外来文件管理符合要求。
查作废文件控制：自新版体系文件运行以来，除管理手册根据文审要求进行了修改，其他程序、支持文件未修改修订，修改页已作废、销毁，替换了新页面。
现场查看综合部文件管理情况，通过纸张、电子版形式文件化，文件名称、编号、内容等字迹清晰，标识易于识别、检索、可追溯，纸质文件存放在文件柜中，防水防潮，储存环境适宜。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现场查阅了记录：《培训记录》、《设备清单》等体系运行记录，记录比较完整，内容规范全面，字迹清楚，易于检索，符合要求。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经了解，目前无作废文件，如有则由办公室统一处理。
总体来说，公司文件化信息控制基本有效。
</t>
    <phoneticPr fontId="2" type="noConversion"/>
  </si>
  <si>
    <t>总人数约8人，其中维修维护人员3人，其它业务人员等3人，综合部2人，公司根据各部门在售后服务过程的职责进行了相关培训，经了解各类人员基本具备相应的能力，能提供人员能力准则类文件和评价信息。
如：阳锡标：从事相关行业工作多年，技术娴熟、熟悉行业事务，对产品技术性能了解，能够为客户提供良好的服务。公司每年年底对相关人员进行评价；经查：阳锡标 符合要求；评价人：罗勇晖  
另抽其他人员能力评价表，符合要求。</t>
    <phoneticPr fontId="2" type="noConversion"/>
  </si>
  <si>
    <t>办公室能够较好地组织开展售后服务专业技术和服务文化培训，如请外部服务性企业专业人员授课，有培训计划和培训实施记录；提供了培训记录：
查2020年度培训计划：共计划进行25次培训，培训内容涉及：有关售后服务法律法规学习、公司服务理念和服务文化培训、售后服务体系GB/T27922-2011培训、服务人员技能培训、业务人员业务能力培训、服务/业务人员服务意识培训、礼仪礼貌和行为规范培训、环保法律法规培训。
查培训记录：2020年10月18日 公司组织进行了售后服务体系GB/T27922-2011标准培训，参加人是丁丽华、王旭颖、刘花、陈愿周、阳锡标，由罗勇晖进行培训，现场进行了提问考核，均合格。进行了评价，符合要求
2020年11月8日进行了服务/业务人员服务意识培训培训；现场进行了提问考核，均合格。进行了评价，符合要求
公司制定了售后服务考核管理制度：其中规定了奖惩措施、评优、奖励、晋升等机制</t>
    <phoneticPr fontId="2" type="noConversion"/>
  </si>
  <si>
    <t>A2</t>
  </si>
  <si>
    <t>A3</t>
  </si>
  <si>
    <t>A5</t>
  </si>
  <si>
    <t>企业售后服务有预算，能够保障各类售后服务活动的经费使用。每年按销售额的1%提取售后服务经费，用于培训售后人员的费用不少于投入售后服务费用的2%。公司提供了2020年的经费预算共计20.5万元。其中用于售后人员培训经费5000元，用于其它费用20万元，包括接管工具和车辆产生的费用；产品可能出现的质量安全问题等风险的赔偿准备金；车辆交付过程中购买的保险；产品责任险等项目
公司提供专用资金使用记录有已产生工资/差旅费/保险购置费等的证据,提供了2020年的售后服务费用一览表，符合要求。</t>
    <phoneticPr fontId="2" type="noConversion"/>
  </si>
  <si>
    <t>A8</t>
  </si>
  <si>
    <t>A9</t>
  </si>
  <si>
    <t>A11</t>
  </si>
  <si>
    <t>A12</t>
  </si>
  <si>
    <t>A13</t>
  </si>
  <si>
    <t>A14</t>
  </si>
  <si>
    <t>A15</t>
  </si>
  <si>
    <t>A16</t>
  </si>
  <si>
    <t>A17</t>
  </si>
  <si>
    <t>A18</t>
  </si>
  <si>
    <t>现场看到：产品包装信息完整、有准确的供应商名称、品种、执行标准等，符合国家相关标准和规范，产品保护措施完善。信息标识容易识别，便于顾客识别</t>
    <phoneticPr fontId="2" type="noConversion"/>
  </si>
  <si>
    <t>所销售的产品附属文档，如使用说明书等向顾客明示有关产品的特性、连接方式及贮存要求等，符合“国家产品质量法”、“消费者权益保护法”、“产品标准要求”等</t>
    <phoneticPr fontId="2" type="noConversion"/>
  </si>
  <si>
    <t>公司在合同中明示了产品保修期限、维修收费等内容，销售部在产品销售配送前，对产品售后问题、退换情况等有关的信息在销售时主动告知顾客</t>
    <phoneticPr fontId="2" type="noConversion"/>
  </si>
  <si>
    <t>本司产品使用说明书上已明示产品使用寿命。</t>
    <phoneticPr fontId="2" type="noConversion"/>
  </si>
  <si>
    <t>公司所销售及售后服务的商品不涉及系统性缺陷。公司口头承诺一旦发现有系统性缺陷，立即通知，并及时召回。公司有应急准备与响应控制程序相关文件</t>
    <phoneticPr fontId="2" type="noConversion"/>
  </si>
  <si>
    <t>公司规定：所有服务作业，市区采用六小时，郊区采用七小时派工制，即叫修时间至抵达服务时间（上班时间）不大超过六小时或七小时。</t>
    <phoneticPr fontId="2" type="noConversion"/>
  </si>
  <si>
    <t>根据顾客需求，提供免费的导与培训，公司将通过电话、网络或现场实操提供指导与培训。</t>
    <phoneticPr fontId="2" type="noConversion"/>
  </si>
  <si>
    <t>公司《售后服务管理办法》中对产品的维护和保养已做规定，售后服务的作业分为下列四项：1、有费服务———凡为客户安装或维修本公司出售的产品，而向客户收取服务费用者属于此类。2、合同服务—凡为客户安装或维修本公司出售的产品，依本公司与客户所订立产品保养合同书的规定，而向客户收取服务费用者属于此类。3、免费服务—凡为客户保养或维修本公司出售的产品，在免费保证期间内，免向客户收取服务费用者属于此类。4、一般行政工作—凡与服务有关之内部一般行政工作，如工作检查、零件管理、设备工具维护、短期在职训练及其他不属前三项的工作均属于此类一般行政工作。</t>
    <phoneticPr fontId="2" type="noConversion"/>
  </si>
  <si>
    <t>公司在签订销售合同中有关于售后服务涉及的收费规定；未发现有违反国家有关规定合理收费的情况。</t>
    <phoneticPr fontId="2" type="noConversion"/>
  </si>
  <si>
    <t>出示了内部评审计划（目的、范围、部门、人员及时间安排等）；商品售后服务评价体系企业内审评分表（综合得分96.8分），评价内容包括对服务管理、服务执行、顾客反馈等内容，符合要求。
内部审核报告结论：
1． 本公司建立的售后服务体系根据GB/T27922-2011《商品售后服务评价体系》 标准要求评价无特别扣分项，折合总得分96.8分，达到五星级售后服务标准。
2． 方针、目标的建立，符合本公司实际情况，并且包含了持续改进行承诺，在组织内各层次得到了传达和贯彻。
3． 本公司建立的售后服务体系得以有效运作</t>
    <phoneticPr fontId="2" type="noConversion"/>
  </si>
  <si>
    <t>抽查本企业驻地售后服务网点、体验顾客感知、服务水平较好。</t>
    <phoneticPr fontId="2" type="noConversion"/>
  </si>
  <si>
    <t>6.2.1依据标准评价时，对各项指标采取平分的方法，满分100，售后服务体系40，商品服务35，顾客服务25</t>
  </si>
  <si>
    <t xml:space="preserve">综合评分96.7分
发现问题：
5.1.2.1  业务人员业务能力有待提高
5.1.5.2  奖惩不够明细
5.2.6.1  未规定向顾客明示废弃商品的回收有关注意事项
</t>
    <phoneticPr fontId="2" type="noConversion"/>
  </si>
  <si>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</si>
  <si>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</si>
  <si>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销售部代表公司对负责售后服务监督，指定陈愿周负责日常监督；每月对售后服务内容（配送、维护维修、开具发票、投诉处理、顾客回访等）进行监督，每月总结后上报总经理；查询售后总结，发现目前公司投诉问题集中在配送超时，公司已制定整改措施，要求销售部应提前做好配送路线，保证配送及时送达；持续改进服务体系，包括：加强培训控制，与个人绩效结合起来。</t>
    <phoneticPr fontId="2" type="noConversion"/>
  </si>
  <si>
    <t xml:space="preserve">对日常售后服务活动有基本的监督检查要求；
1. 建立并实施《售后服务考核管理制度》有《售后服务基本考核表》、对售后服务各环节实施考评核和改进；
①  提供了：2020年1季度售后服务目标考核记录：
公司售后服务目标：
1、处理客户反馈信息24小时内给予答复；
2、不发生重大投诉事件（按年）；
3、顾客满意率达到96%以上（按季）。
 以上目标均已达成。              
②  提供了提供了优秀售后服务员工通知单，2019年度优秀售后服务员工为综合部：黄志良
运营部：李勇                          
3.有《顾客抱怨（投诉）处理单》及月度售后总结报告，并提交公司管理层作为员工绩效考核依据；综合部能提供2020年1季度的售后服务监督总结及2019年的顾客抱怨（投诉）处理单
查看《售后客服基本考核表》，被考核人郑继贤 ，得分97分。
</t>
    <phoneticPr fontId="2" type="noConversion"/>
  </si>
  <si>
    <t>1 .销售部（售后）接到客户投诉时，应详细记录用户名称、联系方式、投诉时间、投诉内容等各项目，并即填写《售后服务记录表》； 
2.责任部门接到《售后服务记录表》后，追查分析原因及判定责任归属部门及责任人后，责任部门确定处理对策，并提出处理方案，销售经理审核及出示处理意见，各部门经理依批示处理； 
 3.客户管理员收到责任部门送回的《售后服务记录表》时，应立即向用户说明、交涉，并将处理结果及用户对处理结果的意见填入表中，呈销售经理核阅后归档；                                                         经查：2020年6月3日，客户投诉六都寨马坪村PE闸阀90破损漏水，在接到电话后，立即联系售后服务人员陈愿周，查找原因，并将该投诉反馈至综合部，以便于员工考核及采取纠正措施。
公司通过制度售后服务管理制度：如售后服务管理手册、管理制度等规范售后服务行为、提升服务质量。</t>
    <phoneticPr fontId="2" type="noConversion"/>
  </si>
  <si>
    <t>销售部负责组织对售后服务中的难点组织研究分析实施，并制定改进措施；目前公司售后中遇到的问题未出现难以解决的问题。</t>
    <phoneticPr fontId="2" type="noConversion"/>
  </si>
  <si>
    <t>公司已取得过:
质量管理体系（证书号：10618Q100174R1M）
测量管理体系（证书号：ISC-2017-0192）
均有效期内。</t>
    <phoneticPr fontId="2" type="noConversion"/>
  </si>
  <si>
    <t>主要产品相关技术标准：                                      
GB/T 13663.2-2018 给水用聚乙烯（PE）管道系统 第2部分
GB/T 10002.1-2006 给水用硬聚氯乙烯(PVC-U)管材等
企业目前未参与过国家或行业标准
有服务标准和规范，公司制定了《配送与安装调试控制程序》、《维修服务控制程序》及《售后服务制度》等</t>
    <phoneticPr fontId="2" type="noConversion"/>
  </si>
  <si>
    <t>组织应在技术或服务上建立标准，如参与国家、行业标准的制定。</t>
    <phoneticPr fontId="2" type="noConversion"/>
  </si>
  <si>
    <t xml:space="preserve">公司的服务理念：
用好管 管好用+一流服务
服务承诺：
时间+效率+满意
公司通过例会等多种形式宣传公司售后服务工作理念及服务承诺；经现场询问，员工基本理解售后服务理念并在售后服务工作中充分运用。
</t>
    <phoneticPr fontId="2" type="noConversion"/>
  </si>
  <si>
    <t xml:space="preserve">目前售后服务的目标为：                                        
1、处理客户反馈信息24小时内给予答复；
2、不发生重大投诉事件（按年）；
3、顾客满意率达到96%以上（按季）。                                           
销售部对售后服务的目标或水平做出承诺：
对顾客提出的要求反应快，解决问题效率高，达到顾客满意
公司目前通过售后服务体系管理手册或合同中对售后服务环节做出了的承诺，并向客户有效说明。
</t>
    <phoneticPr fontId="2" type="noConversion"/>
  </si>
  <si>
    <t xml:space="preserve">公司向顾客传递产品和服务的信息方式主要通过 宣传册、合同、或上门拜访、电话回访、投标等，使客户充分有效的了解公司良好的服务内容与质量，不断提高客户对公司服务的认知度                                </t>
    <phoneticPr fontId="2" type="noConversion"/>
  </si>
  <si>
    <t xml:space="preserve">产品出厂后由销售部组织配送服务。
依据产品特性进行合适包装，保证商品完整安全配送至客户指定地点
</t>
    <phoneticPr fontId="2" type="noConversion"/>
  </si>
  <si>
    <t>顾客签订的合同后，根据合同要求时间送货。</t>
    <phoneticPr fontId="2" type="noConversion"/>
  </si>
  <si>
    <t>公司目前无其他服务网点，由公司销售部负责售后服务工作，负责全部客户报修登记和接待服务。</t>
    <phoneticPr fontId="2" type="noConversion"/>
  </si>
  <si>
    <t>公司在签订销售合同中明确保质期内免费更换及维修，并认真落实，按照国家要求国家法律法规有关要求提供包修和保修服务的要求。如质量问题包修/包退/包换</t>
    <phoneticPr fontId="2" type="noConversion"/>
  </si>
  <si>
    <t>公司规定一线服务人员由办公室组织专门培训。并规定所有服务作业，市区采用六小时，郊区采用七小时派工制，即叫修时间至抵达服务时间（上班时间）不大超过六小时或七小时。</t>
    <phoneticPr fontId="2" type="noConversion"/>
  </si>
  <si>
    <t>公司为保障售后服务特制定《维修设施控制程序》，规定了维修维护设备的采购、验收、使用及维护保养的要求。</t>
    <phoneticPr fontId="2" type="noConversion"/>
  </si>
  <si>
    <t>公司销售部定期对仓库库存产品进行盘点，对库存较少的产品及时报生产部安排生产。以保证产品可及时进行更换。</t>
    <phoneticPr fontId="2" type="noConversion"/>
  </si>
  <si>
    <t>公司《售后服务管理办法》对现场不能处理妥善的服务进行了规定。如： 第十一条 凡一项服务现场不能处理妥善者，且需由安装或维修人员携回修护的产品，在安装或维修人员应认真填写“返修登记表”，回访员根据“维修派工单”的物品返修信息跟踪返修结果，返修负责人员应及时更新“返修登记表”。</t>
    <phoneticPr fontId="2" type="noConversion"/>
  </si>
  <si>
    <t>公司销售的主要产品为给水PVC、PE管道，符合产品执行标准要求。主要产品相关技术标准：                                      
GB/T 13663.2-2018 给水用聚乙烯（PE）管道系统 第2部分
GB/T 10002.1-2006 给水用硬聚氯乙烯(PVC-U)管材</t>
    <phoneticPr fontId="2" type="noConversion"/>
  </si>
  <si>
    <t>公司所销售的产品向顾客明示的保质期均符合国家和行业的规定，</t>
    <phoneticPr fontId="2" type="noConversion"/>
  </si>
  <si>
    <t>公司规定如因顾客原因造成的退换，可能涉及到折价、收费等情况，在商品销售时事先明示以避免争议。公司在与顾客签订的协议中已明示可能涉及到折价、收费等情况。</t>
    <phoneticPr fontId="2" type="noConversion"/>
  </si>
  <si>
    <t>公司《售后服务管理办法》对现场难以解决的问题进行了规定。如： 第十一条 凡一项服务现场不能处理妥善者，且需由安装或维修人员携回修护的产品，在安装或维修人员应认真填写“返修登记表”，回访员根据“维修派工单”的物品返修信息跟踪返修结果，返修负责人员应及时更新“返修登记表”。《应急准备与响应控制程序》对售后过程中发生的配件质量问题和安全事件已作出规定。</t>
    <phoneticPr fontId="2" type="noConversion"/>
  </si>
  <si>
    <t>公司为生产型企业，本条款不适用。</t>
    <phoneticPr fontId="2" type="noConversion"/>
  </si>
  <si>
    <t>企业主要废弃商品为废塑料，产品使用说明书上已明示该商品的处置信息。</t>
    <phoneticPr fontId="2" type="noConversion"/>
  </si>
  <si>
    <t xml:space="preserve">企业产品主要废弃商品为废塑料，主要有废品回收公司回收，如确需公司处置的由公司通知废品回收公司回收。
</t>
    <phoneticPr fontId="2" type="noConversion"/>
  </si>
  <si>
    <t>在公司网站、销售合同和公司宣传手册上明确有顾客服务热线，顾客服务热线400-1870-899
填入《售后服务记录表》中；随时记录，内容包括：客户打入的任何反馈电话；2020/5/26 三阁司镇五里村反馈：PE直接110破损漏水。</t>
    <phoneticPr fontId="2" type="noConversion"/>
  </si>
  <si>
    <t>公司网站建立了400-1870-899客服电话和坐席，提供咨询、报修、投诉功能的顾客反馈渠道，顾客可直接进行电话沟通</t>
    <phoneticPr fontId="2" type="noConversion"/>
  </si>
  <si>
    <t xml:space="preserve">销售部对顾客信息记录至公司客户信息管理系统中，并对顾客信息文档设置密码，公司规定，未经总经理批准，其他无关人员不得随意了解客户信息。
运营部建立并实施保密措施，顾客档案信息不得外泄
</t>
    <phoneticPr fontId="2" type="noConversion"/>
  </si>
  <si>
    <t xml:space="preserve">
销售部每年对顾客进行满意度调查
销售部制定有关细化的服务政策，除主动的巡检服务外，也根据市场需要提供节庆拜访、礼品赠送等，有效维系顾客关系
查2020年满意度调查报告，共调查顾客3家，总满意率为96%，达到目标值要求</t>
    <phoneticPr fontId="2" type="noConversion"/>
  </si>
  <si>
    <t>公司除了定期服务除收集、处理和跟踪用户的投诉外，销售部主动不定期征询用户意见，如走访或电话回访用户、发放《客户提案征集表》等，同时建立用户档案，为提高产品质量和服务质量提供依据；</t>
    <phoneticPr fontId="2" type="noConversion"/>
  </si>
  <si>
    <t xml:space="preserve">销售部负责受理顾客投诉，并详细记录投诉内容，向公司相关部门派单，并在投诉处理后及时回访。
查看体系建立至今的《售后服务记录表》，有情况记录、记录时间、服务人员、服务情况、客户意见等，记录完整。
</t>
    <phoneticPr fontId="2" type="noConversion"/>
  </si>
  <si>
    <t>《客户投诉管理制度》规定回访人员于接到客户反应情况异常时，应即查明该异常及客户要求，并立即上报副总经理。客诉案件若需再处理时，回访员应立即填写“维护派工单”按维护程序进行处理。
重大投诉和特殊情况按危机事件处理，一般由销售部协调解决，重要情况应上报
管理者代表。公司有专门的《售后服务记录表》用于记录顾客投诉。查看2020年3月至2020年6月，共有3次投诉，已进行处理理</t>
    <phoneticPr fontId="2" type="noConversion"/>
  </si>
  <si>
    <t xml:space="preserve"> 销售部为服务监督部门，负责调解客户和服务人员之间矛盾，及时处理突发事件，应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确保客户投诉的有效处理；及了解，自体系建立以来，至今未发生重大投诉事故；</t>
    <phoneticPr fontId="2" type="noConversion"/>
  </si>
  <si>
    <t>按百分制计算：涉及该企业满分为100分；实际得分96.7分。</t>
    <phoneticPr fontId="2" type="noConversion"/>
  </si>
  <si>
    <t xml:space="preserve">配置售后服务管理师   陈愿周421122198207074912
谢久君43262219741208877X  
阳锡标432622197812024177                             
其职责：负责对售后服务工作的管理和对售后服务活动的指导                                        </t>
    <phoneticPr fontId="2" type="noConversion"/>
  </si>
  <si>
    <t>企业于2020年12月11－12日由罗勇晖、阳妲和丁丽华对售后服务管理进行了内部评审，每年进行一次。</t>
    <phoneticPr fontId="2" type="noConversion"/>
  </si>
</sst>
</file>

<file path=xl/styles.xml><?xml version="1.0" encoding="utf-8"?>
<styleSheet xmlns="http://schemas.openxmlformats.org/spreadsheetml/2006/main">
  <fonts count="9">
    <font>
      <sz val="11"/>
      <color theme="1"/>
      <name val="宋体"/>
      <charset val="134"/>
      <scheme val="minor"/>
    </font>
    <font>
      <sz val="11"/>
      <color theme="1"/>
      <name val="宋体"/>
      <family val="3"/>
      <charset val="134"/>
      <scheme val="minor"/>
    </font>
    <font>
      <sz val="9"/>
      <name val="宋体"/>
      <family val="3"/>
      <charset val="134"/>
      <scheme val="minor"/>
    </font>
    <font>
      <b/>
      <sz val="9"/>
      <name val="宋体"/>
      <family val="3"/>
      <charset val="134"/>
    </font>
    <font>
      <sz val="9"/>
      <name val="宋体"/>
      <family val="3"/>
      <charset val="134"/>
    </font>
    <font>
      <b/>
      <sz val="9"/>
      <name val="黑体"/>
      <family val="3"/>
      <charset val="134"/>
    </font>
    <font>
      <b/>
      <sz val="9"/>
      <name val="宋体"/>
      <family val="3"/>
      <charset val="134"/>
      <scheme val="minor"/>
    </font>
    <font>
      <sz val="9"/>
      <name val="宋体"/>
      <family val="3"/>
      <charset val="134"/>
      <scheme val="major"/>
    </font>
    <font>
      <sz val="9"/>
      <name val="楷体_GB2312"/>
      <charset val="134"/>
    </font>
  </fonts>
  <fills count="1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3"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7" xfId="0" applyFont="1" applyFill="1" applyBorder="1" applyAlignment="1">
      <alignment horizontal="left" wrapText="1"/>
    </xf>
    <xf numFmtId="0" fontId="4" fillId="2" borderId="5" xfId="0" applyFont="1" applyFill="1" applyBorder="1" applyAlignment="1">
      <alignment horizontal="center" wrapText="1"/>
    </xf>
    <xf numFmtId="0" fontId="3" fillId="2" borderId="5" xfId="0" applyFont="1" applyFill="1" applyBorder="1" applyAlignment="1">
      <alignment horizont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2" fillId="7" borderId="10" xfId="0" applyFont="1" applyFill="1" applyBorder="1" applyAlignment="1">
      <alignment horizontal="left" vertical="top" wrapText="1"/>
    </xf>
    <xf numFmtId="0" fontId="6" fillId="14" borderId="5" xfId="0" applyFont="1" applyFill="1" applyBorder="1" applyAlignment="1">
      <alignment vertical="center" wrapText="1"/>
    </xf>
    <xf numFmtId="0" fontId="6" fillId="0" borderId="0" xfId="0" applyFont="1" applyAlignment="1">
      <alignment horizontal="center" vertical="center"/>
    </xf>
    <xf numFmtId="0" fontId="2" fillId="16" borderId="10" xfId="0" applyFont="1" applyFill="1" applyBorder="1" applyAlignment="1">
      <alignment horizontal="left" vertical="top" wrapText="1"/>
    </xf>
    <xf numFmtId="0" fontId="5" fillId="6" borderId="5" xfId="0" applyFont="1" applyFill="1" applyBorder="1" applyAlignment="1">
      <alignment horizontal="left" vertical="center" wrapText="1"/>
    </xf>
    <xf numFmtId="0" fontId="6" fillId="7" borderId="5" xfId="1" applyFont="1" applyFill="1" applyBorder="1" applyAlignment="1">
      <alignment horizontal="center" vertical="center"/>
    </xf>
    <xf numFmtId="0" fontId="2" fillId="7" borderId="10" xfId="1" applyFont="1" applyFill="1" applyBorder="1" applyAlignment="1">
      <alignment horizontal="left" vertical="center" wrapText="1"/>
    </xf>
    <xf numFmtId="0" fontId="6" fillId="14" borderId="5" xfId="0" applyFont="1" applyFill="1" applyBorder="1" applyAlignment="1">
      <alignment vertical="top" wrapText="1"/>
    </xf>
    <xf numFmtId="0" fontId="7" fillId="9" borderId="10" xfId="0" applyFont="1" applyFill="1" applyBorder="1" applyAlignment="1">
      <alignment horizontal="left" vertical="center" wrapText="1"/>
    </xf>
    <xf numFmtId="0" fontId="2" fillId="16" borderId="0" xfId="0" applyFont="1" applyFill="1" applyAlignment="1">
      <alignment horizontal="center" vertical="center"/>
    </xf>
    <xf numFmtId="0" fontId="2" fillId="0" borderId="0" xfId="0" applyFont="1" applyAlignment="1">
      <alignment vertical="center" wrapText="1"/>
    </xf>
    <xf numFmtId="0" fontId="5" fillId="6" borderId="9" xfId="0" applyFont="1" applyFill="1" applyBorder="1" applyAlignment="1">
      <alignment horizontal="center" vertical="center" wrapText="1"/>
    </xf>
    <xf numFmtId="0" fontId="5" fillId="6" borderId="9"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11" borderId="8" xfId="0" applyNumberFormat="1" applyFont="1" applyFill="1" applyBorder="1" applyAlignment="1" applyProtection="1">
      <alignment horizontal="center" vertical="center"/>
    </xf>
    <xf numFmtId="0" fontId="5" fillId="12" borderId="5" xfId="0" applyNumberFormat="1" applyFont="1" applyFill="1" applyBorder="1" applyAlignment="1" applyProtection="1">
      <alignment horizontal="left" vertical="center" wrapText="1"/>
    </xf>
    <xf numFmtId="0" fontId="5" fillId="12" borderId="5" xfId="0" applyNumberFormat="1" applyFont="1" applyFill="1" applyBorder="1" applyAlignment="1" applyProtection="1">
      <alignment horizontal="center" vertical="center" wrapText="1"/>
    </xf>
    <xf numFmtId="0" fontId="3" fillId="13" borderId="5" xfId="0" applyNumberFormat="1" applyFont="1" applyFill="1" applyBorder="1" applyAlignment="1" applyProtection="1">
      <alignment horizontal="center" vertical="center"/>
    </xf>
    <xf numFmtId="0" fontId="3" fillId="9" borderId="10" xfId="0" applyNumberFormat="1" applyFont="1" applyFill="1" applyBorder="1" applyAlignment="1" applyProtection="1">
      <alignment horizontal="left" vertical="center" wrapText="1"/>
    </xf>
    <xf numFmtId="0" fontId="3" fillId="15"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4" fillId="0" borderId="5" xfId="0" applyNumberFormat="1" applyFont="1" applyFill="1" applyBorder="1" applyAlignment="1" applyProtection="1">
      <alignment horizontal="justify" vertical="center"/>
    </xf>
    <xf numFmtId="0" fontId="4" fillId="0" borderId="0" xfId="0" applyNumberFormat="1" applyFont="1" applyFill="1" applyBorder="1" applyAlignment="1" applyProtection="1">
      <alignment horizontal="justify" vertical="center"/>
    </xf>
    <xf numFmtId="0" fontId="2" fillId="0" borderId="8" xfId="0" applyFont="1" applyBorder="1" applyAlignment="1">
      <alignment horizontal="center" vertical="center" wrapText="1"/>
    </xf>
    <xf numFmtId="0" fontId="4" fillId="8" borderId="8" xfId="0" applyFont="1" applyFill="1" applyBorder="1" applyAlignment="1">
      <alignment horizontal="center" vertical="center"/>
    </xf>
    <xf numFmtId="0" fontId="2" fillId="7" borderId="10" xfId="0" applyFont="1" applyFill="1" applyBorder="1" applyAlignment="1">
      <alignment horizontal="left" vertical="center" wrapText="1"/>
    </xf>
    <xf numFmtId="0" fontId="4" fillId="8" borderId="9"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2" fillId="0" borderId="0" xfId="0" applyFont="1" applyAlignment="1">
      <alignment horizontal="right" vertical="center"/>
    </xf>
    <xf numFmtId="0" fontId="8" fillId="0" borderId="5" xfId="0" applyFont="1" applyBorder="1" applyAlignment="1">
      <alignment horizontal="center" vertical="center" wrapText="1"/>
    </xf>
    <xf numFmtId="0" fontId="5" fillId="6" borderId="9"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5" borderId="12" xfId="0" applyFont="1" applyFill="1" applyBorder="1" applyAlignment="1">
      <alignment horizontal="left" vertical="center" wrapText="1"/>
    </xf>
    <xf numFmtId="0" fontId="2" fillId="0" borderId="0" xfId="0" applyFont="1" applyAlignment="1">
      <alignment horizontal="left" vertical="center"/>
    </xf>
    <xf numFmtId="0" fontId="3" fillId="5" borderId="0" xfId="0" applyFont="1" applyFill="1" applyAlignment="1">
      <alignment horizontal="left" vertical="center" wrapText="1"/>
    </xf>
    <xf numFmtId="0" fontId="4" fillId="10" borderId="9" xfId="0" applyFont="1" applyFill="1" applyBorder="1" applyAlignment="1">
      <alignment horizontal="center" vertical="center"/>
    </xf>
    <xf numFmtId="0" fontId="2" fillId="0" borderId="7" xfId="0" applyFont="1" applyBorder="1" applyAlignment="1">
      <alignment horizontal="center" vertical="center"/>
    </xf>
    <xf numFmtId="0" fontId="4" fillId="8" borderId="9" xfId="0" applyFont="1" applyFill="1" applyBorder="1" applyAlignment="1">
      <alignment horizontal="center" vertical="center"/>
    </xf>
    <xf numFmtId="0" fontId="2" fillId="0" borderId="8" xfId="0" applyFont="1" applyBorder="1" applyAlignment="1">
      <alignment horizontal="center" vertical="center"/>
    </xf>
    <xf numFmtId="0" fontId="4" fillId="8" borderId="8" xfId="0" applyFont="1" applyFill="1" applyBorder="1" applyAlignment="1">
      <alignment horizontal="center" vertical="center"/>
    </xf>
    <xf numFmtId="0" fontId="4" fillId="8"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10" borderId="9"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4" fillId="10" borderId="8" xfId="0" applyFont="1" applyFill="1" applyBorder="1" applyAlignment="1">
      <alignment horizontal="center" vertical="center"/>
    </xf>
    <xf numFmtId="0" fontId="4" fillId="10" borderId="7"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justify" vertical="center" wrapText="1"/>
    </xf>
    <xf numFmtId="0" fontId="2" fillId="0" borderId="5" xfId="0" applyFont="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1" xfId="0" applyFont="1" applyFill="1" applyBorder="1" applyAlignment="1">
      <alignment horizontal="center" wrapText="1"/>
    </xf>
    <xf numFmtId="0" fontId="2" fillId="0" borderId="0" xfId="0" applyFont="1" applyAlignment="1">
      <alignment vertical="center" wrapText="1"/>
    </xf>
    <xf numFmtId="0" fontId="2" fillId="0" borderId="0" xfId="0" applyFont="1">
      <alignment vertical="center"/>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88"/>
  <sheetViews>
    <sheetView tabSelected="1" topLeftCell="E55" workbookViewId="0">
      <selection activeCell="H55" sqref="H55"/>
    </sheetView>
  </sheetViews>
  <sheetFormatPr defaultColWidth="9" defaultRowHeight="102.75" customHeight="1"/>
  <cols>
    <col min="1" max="3" width="9" style="2"/>
    <col min="4" max="4" width="36.625" style="2" customWidth="1"/>
    <col min="5" max="7" width="9" style="2"/>
    <col min="8" max="8" width="102.75" style="21" customWidth="1"/>
    <col min="9" max="9" width="111.75" style="2" hidden="1" customWidth="1"/>
    <col min="10" max="10" width="8.875" style="1"/>
    <col min="11" max="16384" width="9" style="2"/>
  </cols>
  <sheetData>
    <row r="1" spans="1:10" ht="102.75" customHeight="1">
      <c r="A1" s="67" t="s">
        <v>0</v>
      </c>
      <c r="B1" s="68"/>
      <c r="C1" s="68"/>
      <c r="D1" s="68"/>
      <c r="E1" s="68"/>
      <c r="F1" s="68"/>
      <c r="G1" s="68"/>
      <c r="H1" s="68"/>
      <c r="I1" s="68"/>
    </row>
    <row r="2" spans="1:10" ht="102.75" customHeight="1">
      <c r="A2" s="69" t="s">
        <v>1</v>
      </c>
      <c r="B2" s="70"/>
      <c r="C2" s="70"/>
      <c r="D2" s="70"/>
      <c r="E2" s="70"/>
      <c r="F2" s="70"/>
      <c r="G2" s="70"/>
      <c r="H2" s="70"/>
      <c r="I2" s="70"/>
    </row>
    <row r="3" spans="1:10" ht="102.75" customHeight="1">
      <c r="A3" s="3" t="s">
        <v>2</v>
      </c>
      <c r="B3" s="71" t="s">
        <v>230</v>
      </c>
      <c r="C3" s="71"/>
      <c r="D3" s="71"/>
      <c r="E3" s="71"/>
      <c r="F3" s="71"/>
      <c r="G3" s="71"/>
      <c r="H3" s="71"/>
      <c r="I3" s="72"/>
    </row>
    <row r="4" spans="1:10" ht="102.75" customHeight="1">
      <c r="A4" s="4" t="s">
        <v>3</v>
      </c>
      <c r="B4" s="5" t="s">
        <v>4</v>
      </c>
      <c r="C4" s="4" t="s">
        <v>5</v>
      </c>
      <c r="D4" s="6" t="s">
        <v>6</v>
      </c>
      <c r="E4" s="4" t="s">
        <v>7</v>
      </c>
      <c r="F4" s="4" t="s">
        <v>8</v>
      </c>
      <c r="G4" s="4" t="s">
        <v>9</v>
      </c>
      <c r="H4" s="7" t="s">
        <v>10</v>
      </c>
      <c r="I4" s="8" t="s">
        <v>11</v>
      </c>
      <c r="J4" s="5" t="s">
        <v>12</v>
      </c>
    </row>
    <row r="5" spans="1:10" ht="102.75" customHeight="1">
      <c r="A5" s="76" t="s">
        <v>13</v>
      </c>
      <c r="B5" s="44" t="s">
        <v>14</v>
      </c>
      <c r="C5" s="44" t="s">
        <v>15</v>
      </c>
      <c r="D5" s="9" t="s">
        <v>16</v>
      </c>
      <c r="E5" s="9">
        <v>1</v>
      </c>
      <c r="F5" s="9" t="s">
        <v>17</v>
      </c>
      <c r="G5" s="10">
        <v>100</v>
      </c>
      <c r="H5" s="11" t="s">
        <v>231</v>
      </c>
      <c r="I5" s="12" t="s">
        <v>18</v>
      </c>
      <c r="J5" s="13">
        <f>E5*G5/100</f>
        <v>1</v>
      </c>
    </row>
    <row r="6" spans="1:10" ht="102.75" customHeight="1">
      <c r="A6" s="77"/>
      <c r="B6" s="56"/>
      <c r="C6" s="56"/>
      <c r="D6" s="9" t="s">
        <v>19</v>
      </c>
      <c r="E6" s="9">
        <v>3</v>
      </c>
      <c r="F6" s="9" t="s">
        <v>237</v>
      </c>
      <c r="G6" s="10">
        <v>100</v>
      </c>
      <c r="H6" s="11" t="s">
        <v>232</v>
      </c>
      <c r="I6" s="12" t="s">
        <v>20</v>
      </c>
      <c r="J6" s="13">
        <f t="shared" ref="J6:J65" si="0">E6*G6/100</f>
        <v>3</v>
      </c>
    </row>
    <row r="7" spans="1:10" ht="102.75" customHeight="1">
      <c r="A7" s="77"/>
      <c r="B7" s="44" t="s">
        <v>21</v>
      </c>
      <c r="C7" s="44" t="s">
        <v>22</v>
      </c>
      <c r="D7" s="9" t="s">
        <v>23</v>
      </c>
      <c r="E7" s="9">
        <v>1</v>
      </c>
      <c r="F7" s="9" t="s">
        <v>238</v>
      </c>
      <c r="G7" s="10">
        <v>100</v>
      </c>
      <c r="H7" s="14" t="s">
        <v>235</v>
      </c>
      <c r="I7" s="12" t="s">
        <v>24</v>
      </c>
      <c r="J7" s="13">
        <f t="shared" si="0"/>
        <v>1</v>
      </c>
    </row>
    <row r="8" spans="1:10" ht="102.75" customHeight="1">
      <c r="A8" s="77"/>
      <c r="B8" s="56"/>
      <c r="C8" s="56"/>
      <c r="D8" s="9" t="s">
        <v>25</v>
      </c>
      <c r="E8" s="9">
        <v>5</v>
      </c>
      <c r="F8" s="9" t="s">
        <v>228</v>
      </c>
      <c r="G8" s="10">
        <v>100</v>
      </c>
      <c r="H8" s="11" t="s">
        <v>300</v>
      </c>
      <c r="I8" s="12" t="s">
        <v>26</v>
      </c>
      <c r="J8" s="13">
        <f t="shared" si="0"/>
        <v>5</v>
      </c>
    </row>
    <row r="9" spans="1:10" ht="102.75" customHeight="1">
      <c r="A9" s="77"/>
      <c r="B9" s="44" t="s">
        <v>27</v>
      </c>
      <c r="C9" s="44" t="s">
        <v>28</v>
      </c>
      <c r="D9" s="9" t="s">
        <v>29</v>
      </c>
      <c r="E9" s="9">
        <v>2</v>
      </c>
      <c r="F9" s="9" t="s">
        <v>239</v>
      </c>
      <c r="G9" s="10">
        <v>98</v>
      </c>
      <c r="H9" s="11" t="s">
        <v>240</v>
      </c>
      <c r="I9" s="12" t="s">
        <v>30</v>
      </c>
      <c r="J9" s="13">
        <f t="shared" si="0"/>
        <v>1.96</v>
      </c>
    </row>
    <row r="10" spans="1:10" ht="102.75" customHeight="1">
      <c r="A10" s="77"/>
      <c r="B10" s="57"/>
      <c r="C10" s="57"/>
      <c r="D10" s="9" t="s">
        <v>31</v>
      </c>
      <c r="E10" s="9">
        <v>2</v>
      </c>
      <c r="F10" s="9" t="s">
        <v>32</v>
      </c>
      <c r="G10" s="10">
        <v>100</v>
      </c>
      <c r="H10" s="11" t="s">
        <v>236</v>
      </c>
      <c r="I10" s="12" t="s">
        <v>33</v>
      </c>
      <c r="J10" s="13">
        <f t="shared" si="0"/>
        <v>2</v>
      </c>
    </row>
    <row r="11" spans="1:10" ht="102.75" customHeight="1">
      <c r="A11" s="77"/>
      <c r="B11" s="56"/>
      <c r="C11" s="56"/>
      <c r="D11" s="9" t="s">
        <v>34</v>
      </c>
      <c r="E11" s="9">
        <v>2</v>
      </c>
      <c r="F11" s="9" t="s">
        <v>35</v>
      </c>
      <c r="G11" s="10">
        <v>100</v>
      </c>
      <c r="H11" s="11" t="s">
        <v>233</v>
      </c>
      <c r="I11" s="12" t="s">
        <v>36</v>
      </c>
      <c r="J11" s="13">
        <f t="shared" si="0"/>
        <v>2</v>
      </c>
    </row>
    <row r="12" spans="1:10" ht="102.75" customHeight="1">
      <c r="A12" s="45"/>
      <c r="B12" s="52" t="s">
        <v>37</v>
      </c>
      <c r="C12" s="44" t="s">
        <v>38</v>
      </c>
      <c r="D12" s="15" t="s">
        <v>39</v>
      </c>
      <c r="E12" s="9">
        <v>4</v>
      </c>
      <c r="F12" s="9" t="s">
        <v>241</v>
      </c>
      <c r="G12" s="10">
        <v>90</v>
      </c>
      <c r="H12" s="11" t="s">
        <v>234</v>
      </c>
      <c r="I12" s="12" t="s">
        <v>40</v>
      </c>
      <c r="J12" s="13">
        <f t="shared" si="0"/>
        <v>3.6</v>
      </c>
    </row>
    <row r="13" spans="1:10" ht="102.75" customHeight="1">
      <c r="A13" s="45"/>
      <c r="B13" s="55"/>
      <c r="C13" s="56"/>
      <c r="D13" s="15" t="s">
        <v>41</v>
      </c>
      <c r="E13" s="9">
        <v>2</v>
      </c>
      <c r="F13" s="9" t="s">
        <v>242</v>
      </c>
      <c r="G13" s="10">
        <v>100</v>
      </c>
      <c r="H13" s="11" t="s">
        <v>42</v>
      </c>
      <c r="I13" s="12" t="s">
        <v>43</v>
      </c>
      <c r="J13" s="13">
        <f t="shared" si="0"/>
        <v>2</v>
      </c>
    </row>
    <row r="14" spans="1:10" ht="102.75" customHeight="1">
      <c r="A14" s="45"/>
      <c r="B14" s="52" t="s">
        <v>44</v>
      </c>
      <c r="C14" s="44" t="s">
        <v>45</v>
      </c>
      <c r="D14" s="15" t="s">
        <v>46</v>
      </c>
      <c r="E14" s="9">
        <v>1</v>
      </c>
      <c r="F14" s="9" t="s">
        <v>229</v>
      </c>
      <c r="G14" s="10">
        <v>80</v>
      </c>
      <c r="H14" s="11" t="s">
        <v>266</v>
      </c>
      <c r="I14" s="12" t="s">
        <v>47</v>
      </c>
      <c r="J14" s="13">
        <f t="shared" si="0"/>
        <v>0.8</v>
      </c>
    </row>
    <row r="15" spans="1:10" ht="102.75" customHeight="1">
      <c r="A15" s="45"/>
      <c r="B15" s="55"/>
      <c r="C15" s="56"/>
      <c r="D15" s="15" t="s">
        <v>48</v>
      </c>
      <c r="E15" s="9">
        <v>6</v>
      </c>
      <c r="F15" s="9" t="s">
        <v>243</v>
      </c>
      <c r="G15" s="10">
        <v>90</v>
      </c>
      <c r="H15" s="11" t="s">
        <v>267</v>
      </c>
      <c r="I15" s="12" t="s">
        <v>49</v>
      </c>
      <c r="J15" s="13">
        <f t="shared" si="0"/>
        <v>5.4</v>
      </c>
    </row>
    <row r="16" spans="1:10" ht="102.75" customHeight="1">
      <c r="A16" s="45"/>
      <c r="B16" s="44" t="s">
        <v>50</v>
      </c>
      <c r="C16" s="44" t="s">
        <v>51</v>
      </c>
      <c r="D16" s="9" t="s">
        <v>52</v>
      </c>
      <c r="E16" s="9">
        <v>2</v>
      </c>
      <c r="F16" s="9" t="s">
        <v>244</v>
      </c>
      <c r="G16" s="16">
        <v>95</v>
      </c>
      <c r="H16" s="17" t="s">
        <v>268</v>
      </c>
      <c r="I16" s="18" t="s">
        <v>53</v>
      </c>
      <c r="J16" s="13">
        <f t="shared" si="0"/>
        <v>1.9</v>
      </c>
    </row>
    <row r="17" spans="1:12" ht="102.75" customHeight="1">
      <c r="A17" s="45"/>
      <c r="B17" s="57"/>
      <c r="C17" s="57"/>
      <c r="D17" s="9" t="s">
        <v>54</v>
      </c>
      <c r="E17" s="9">
        <v>1</v>
      </c>
      <c r="F17" s="9" t="s">
        <v>245</v>
      </c>
      <c r="G17" s="16">
        <v>100</v>
      </c>
      <c r="H17" s="19" t="s">
        <v>269</v>
      </c>
      <c r="I17" s="12" t="s">
        <v>55</v>
      </c>
      <c r="J17" s="13">
        <f t="shared" si="0"/>
        <v>1</v>
      </c>
      <c r="L17" s="2">
        <f>SUM(J5:J22)</f>
        <v>38.160000000000004</v>
      </c>
    </row>
    <row r="18" spans="1:12" ht="102.75" customHeight="1">
      <c r="A18" s="45"/>
      <c r="B18" s="57"/>
      <c r="C18" s="57"/>
      <c r="D18" s="9" t="s">
        <v>56</v>
      </c>
      <c r="E18" s="9">
        <v>1</v>
      </c>
      <c r="F18" s="9" t="s">
        <v>246</v>
      </c>
      <c r="G18" s="16">
        <v>100</v>
      </c>
      <c r="H18" s="19" t="s">
        <v>270</v>
      </c>
      <c r="I18" s="12" t="s">
        <v>57</v>
      </c>
      <c r="J18" s="13">
        <f t="shared" si="0"/>
        <v>1</v>
      </c>
    </row>
    <row r="19" spans="1:12" ht="102.75" customHeight="1">
      <c r="A19" s="45"/>
      <c r="B19" s="56"/>
      <c r="C19" s="56"/>
      <c r="D19" s="9" t="s">
        <v>58</v>
      </c>
      <c r="E19" s="9">
        <v>1</v>
      </c>
      <c r="F19" s="9" t="s">
        <v>247</v>
      </c>
      <c r="G19" s="16">
        <v>50</v>
      </c>
      <c r="H19" s="19" t="s">
        <v>271</v>
      </c>
      <c r="I19" s="12" t="s">
        <v>272</v>
      </c>
      <c r="J19" s="13">
        <f t="shared" si="0"/>
        <v>0.5</v>
      </c>
    </row>
    <row r="20" spans="1:12" ht="102.75" customHeight="1">
      <c r="A20" s="45"/>
      <c r="B20" s="44" t="s">
        <v>59</v>
      </c>
      <c r="C20" s="44" t="s">
        <v>60</v>
      </c>
      <c r="D20" s="9" t="s">
        <v>61</v>
      </c>
      <c r="E20" s="9">
        <v>1</v>
      </c>
      <c r="F20" s="9" t="s">
        <v>248</v>
      </c>
      <c r="G20" s="10">
        <v>100</v>
      </c>
      <c r="H20" s="19" t="s">
        <v>273</v>
      </c>
      <c r="I20" s="12" t="s">
        <v>62</v>
      </c>
      <c r="J20" s="13">
        <f t="shared" si="0"/>
        <v>1</v>
      </c>
    </row>
    <row r="21" spans="1:12" ht="102.75" customHeight="1">
      <c r="A21" s="45"/>
      <c r="B21" s="57"/>
      <c r="C21" s="57"/>
      <c r="D21" s="9" t="s">
        <v>63</v>
      </c>
      <c r="E21" s="9">
        <v>2</v>
      </c>
      <c r="F21" s="9" t="s">
        <v>249</v>
      </c>
      <c r="G21" s="10">
        <v>100</v>
      </c>
      <c r="H21" s="19" t="s">
        <v>274</v>
      </c>
      <c r="I21" s="12" t="s">
        <v>64</v>
      </c>
      <c r="J21" s="13">
        <f t="shared" si="0"/>
        <v>2</v>
      </c>
    </row>
    <row r="22" spans="1:12" ht="102.75" customHeight="1">
      <c r="A22" s="46"/>
      <c r="B22" s="56"/>
      <c r="C22" s="56"/>
      <c r="D22" s="9" t="s">
        <v>65</v>
      </c>
      <c r="E22" s="9">
        <v>3</v>
      </c>
      <c r="F22" s="9" t="s">
        <v>250</v>
      </c>
      <c r="G22" s="10">
        <v>100</v>
      </c>
      <c r="H22" s="19" t="s">
        <v>275</v>
      </c>
      <c r="I22" s="12" t="s">
        <v>66</v>
      </c>
      <c r="J22" s="13">
        <f t="shared" si="0"/>
        <v>3</v>
      </c>
    </row>
    <row r="23" spans="1:12" ht="102.75" customHeight="1">
      <c r="A23" s="76" t="s">
        <v>67</v>
      </c>
      <c r="B23" s="52" t="s">
        <v>68</v>
      </c>
      <c r="C23" s="44" t="s">
        <v>69</v>
      </c>
      <c r="D23" s="15" t="s">
        <v>70</v>
      </c>
      <c r="E23" s="9">
        <v>1</v>
      </c>
      <c r="F23" s="9" t="s">
        <v>71</v>
      </c>
      <c r="G23" s="16">
        <v>100</v>
      </c>
      <c r="H23" s="19" t="s">
        <v>251</v>
      </c>
      <c r="I23" s="12" t="s">
        <v>72</v>
      </c>
      <c r="J23" s="20">
        <f t="shared" si="0"/>
        <v>1</v>
      </c>
      <c r="K23" s="21">
        <f>SUM(J5:J22)</f>
        <v>38.160000000000004</v>
      </c>
    </row>
    <row r="24" spans="1:12" ht="102.75" customHeight="1">
      <c r="A24" s="77"/>
      <c r="B24" s="54"/>
      <c r="C24" s="57"/>
      <c r="D24" s="15" t="s">
        <v>73</v>
      </c>
      <c r="E24" s="9">
        <v>2</v>
      </c>
      <c r="F24" s="9" t="s">
        <v>74</v>
      </c>
      <c r="G24" s="16">
        <v>100</v>
      </c>
      <c r="H24" s="19" t="s">
        <v>252</v>
      </c>
      <c r="I24" s="12" t="s">
        <v>75</v>
      </c>
      <c r="J24" s="1">
        <f t="shared" si="0"/>
        <v>2</v>
      </c>
    </row>
    <row r="25" spans="1:12" ht="102.75" customHeight="1">
      <c r="A25" s="77"/>
      <c r="B25" s="54"/>
      <c r="C25" s="45"/>
      <c r="D25" s="15" t="s">
        <v>76</v>
      </c>
      <c r="E25" s="9">
        <v>1</v>
      </c>
      <c r="F25" s="9" t="s">
        <v>77</v>
      </c>
      <c r="G25" s="16">
        <v>100</v>
      </c>
      <c r="H25" s="19" t="s">
        <v>253</v>
      </c>
      <c r="I25" s="12" t="s">
        <v>78</v>
      </c>
      <c r="J25" s="1">
        <f t="shared" si="0"/>
        <v>1</v>
      </c>
    </row>
    <row r="26" spans="1:12" ht="102.75" customHeight="1">
      <c r="A26" s="77"/>
      <c r="B26" s="54"/>
      <c r="C26" s="45"/>
      <c r="D26" s="15" t="s">
        <v>79</v>
      </c>
      <c r="E26" s="9">
        <v>1</v>
      </c>
      <c r="F26" s="9" t="s">
        <v>80</v>
      </c>
      <c r="G26" s="16">
        <v>100</v>
      </c>
      <c r="H26" s="19" t="s">
        <v>254</v>
      </c>
      <c r="I26" s="12" t="s">
        <v>81</v>
      </c>
      <c r="J26" s="1">
        <f t="shared" si="0"/>
        <v>1</v>
      </c>
    </row>
    <row r="27" spans="1:12" ht="102.75" customHeight="1">
      <c r="A27" s="77"/>
      <c r="B27" s="55"/>
      <c r="C27" s="46"/>
      <c r="D27" s="15" t="s">
        <v>82</v>
      </c>
      <c r="E27" s="9">
        <v>1</v>
      </c>
      <c r="F27" s="9" t="s">
        <v>83</v>
      </c>
      <c r="G27" s="16">
        <v>100</v>
      </c>
      <c r="H27" s="19" t="s">
        <v>255</v>
      </c>
      <c r="I27" s="12" t="s">
        <v>84</v>
      </c>
      <c r="J27" s="1">
        <f t="shared" si="0"/>
        <v>1</v>
      </c>
    </row>
    <row r="28" spans="1:12" ht="102.75" customHeight="1">
      <c r="A28" s="77"/>
      <c r="B28" s="52" t="s">
        <v>85</v>
      </c>
      <c r="C28" s="44" t="s">
        <v>86</v>
      </c>
      <c r="D28" s="15" t="s">
        <v>87</v>
      </c>
      <c r="E28" s="9">
        <v>1.5</v>
      </c>
      <c r="F28" s="9" t="s">
        <v>88</v>
      </c>
      <c r="G28" s="16">
        <v>100</v>
      </c>
      <c r="H28" s="19" t="s">
        <v>256</v>
      </c>
      <c r="I28" s="12" t="s">
        <v>89</v>
      </c>
      <c r="J28" s="1">
        <f t="shared" si="0"/>
        <v>1.5</v>
      </c>
    </row>
    <row r="29" spans="1:12" ht="102.75" customHeight="1">
      <c r="A29" s="77"/>
      <c r="B29" s="53"/>
      <c r="C29" s="57"/>
      <c r="D29" s="15" t="s">
        <v>90</v>
      </c>
      <c r="E29" s="9">
        <v>1.5</v>
      </c>
      <c r="F29" s="9" t="s">
        <v>91</v>
      </c>
      <c r="G29" s="16">
        <v>100</v>
      </c>
      <c r="H29" s="19" t="s">
        <v>257</v>
      </c>
      <c r="I29" s="12" t="s">
        <v>92</v>
      </c>
      <c r="J29" s="1">
        <f t="shared" si="0"/>
        <v>1.5</v>
      </c>
    </row>
    <row r="30" spans="1:12" ht="102.75" customHeight="1">
      <c r="A30" s="77"/>
      <c r="B30" s="53"/>
      <c r="C30" s="45"/>
      <c r="D30" s="15" t="s">
        <v>93</v>
      </c>
      <c r="E30" s="9">
        <v>1.5</v>
      </c>
      <c r="F30" s="9" t="s">
        <v>94</v>
      </c>
      <c r="G30" s="16">
        <v>100</v>
      </c>
      <c r="H30" s="19" t="s">
        <v>258</v>
      </c>
      <c r="I30" s="12" t="s">
        <v>95</v>
      </c>
      <c r="J30" s="1">
        <f t="shared" si="0"/>
        <v>1.5</v>
      </c>
    </row>
    <row r="31" spans="1:12" ht="102.75" customHeight="1">
      <c r="A31" s="77"/>
      <c r="B31" s="51"/>
      <c r="C31" s="46"/>
      <c r="D31" s="15" t="s">
        <v>96</v>
      </c>
      <c r="E31" s="9">
        <v>1.5</v>
      </c>
      <c r="F31" s="9" t="s">
        <v>97</v>
      </c>
      <c r="G31" s="16">
        <v>100</v>
      </c>
      <c r="H31" s="19" t="s">
        <v>259</v>
      </c>
      <c r="I31" s="12" t="s">
        <v>98</v>
      </c>
      <c r="J31" s="1">
        <f t="shared" si="0"/>
        <v>1.5</v>
      </c>
    </row>
    <row r="32" spans="1:12" ht="102.75" customHeight="1">
      <c r="A32" s="77"/>
      <c r="B32" s="52" t="s">
        <v>99</v>
      </c>
      <c r="C32" s="44" t="s">
        <v>100</v>
      </c>
      <c r="D32" s="15" t="s">
        <v>101</v>
      </c>
      <c r="E32" s="9">
        <v>1</v>
      </c>
      <c r="F32" s="9" t="s">
        <v>102</v>
      </c>
      <c r="G32" s="10">
        <v>100</v>
      </c>
      <c r="H32" s="19" t="s">
        <v>276</v>
      </c>
      <c r="I32" s="12" t="s">
        <v>103</v>
      </c>
      <c r="J32" s="1">
        <f t="shared" si="0"/>
        <v>1</v>
      </c>
    </row>
    <row r="33" spans="1:11" ht="102.75" customHeight="1">
      <c r="A33" s="77"/>
      <c r="B33" s="55"/>
      <c r="C33" s="56"/>
      <c r="D33" s="15" t="s">
        <v>104</v>
      </c>
      <c r="E33" s="9">
        <v>3</v>
      </c>
      <c r="F33" s="9" t="s">
        <v>105</v>
      </c>
      <c r="G33" s="16">
        <v>100</v>
      </c>
      <c r="H33" s="19" t="s">
        <v>277</v>
      </c>
      <c r="I33" s="12" t="s">
        <v>106</v>
      </c>
      <c r="J33" s="1">
        <f t="shared" si="0"/>
        <v>3</v>
      </c>
    </row>
    <row r="34" spans="1:11" ht="102.75" customHeight="1">
      <c r="A34" s="45"/>
      <c r="B34" s="52" t="s">
        <v>107</v>
      </c>
      <c r="C34" s="58" t="s">
        <v>108</v>
      </c>
      <c r="D34" s="22" t="s">
        <v>109</v>
      </c>
      <c r="E34" s="22">
        <v>1</v>
      </c>
      <c r="F34" s="9" t="s">
        <v>110</v>
      </c>
      <c r="G34" s="16">
        <v>100</v>
      </c>
      <c r="H34" s="17" t="s">
        <v>278</v>
      </c>
      <c r="I34" s="12" t="s">
        <v>111</v>
      </c>
      <c r="J34" s="1">
        <f t="shared" si="0"/>
        <v>1</v>
      </c>
    </row>
    <row r="35" spans="1:11" ht="102.75" customHeight="1">
      <c r="A35" s="45"/>
      <c r="B35" s="53"/>
      <c r="C35" s="59"/>
      <c r="D35" s="22" t="s">
        <v>112</v>
      </c>
      <c r="E35" s="22">
        <v>1</v>
      </c>
      <c r="F35" s="9" t="s">
        <v>113</v>
      </c>
      <c r="G35" s="16">
        <v>100</v>
      </c>
      <c r="H35" s="17" t="s">
        <v>279</v>
      </c>
      <c r="I35" s="12" t="s">
        <v>114</v>
      </c>
      <c r="J35" s="1">
        <f t="shared" si="0"/>
        <v>1</v>
      </c>
    </row>
    <row r="36" spans="1:11" ht="102.75" customHeight="1">
      <c r="A36" s="45"/>
      <c r="B36" s="53"/>
      <c r="C36" s="59"/>
      <c r="D36" s="22" t="s">
        <v>115</v>
      </c>
      <c r="E36" s="22">
        <v>3</v>
      </c>
      <c r="F36" s="9" t="s">
        <v>116</v>
      </c>
      <c r="G36" s="16">
        <v>100</v>
      </c>
      <c r="H36" s="19" t="s">
        <v>280</v>
      </c>
      <c r="I36" s="12" t="s">
        <v>117</v>
      </c>
      <c r="J36" s="1">
        <f t="shared" si="0"/>
        <v>3</v>
      </c>
    </row>
    <row r="37" spans="1:11" ht="102.75" customHeight="1">
      <c r="A37" s="45"/>
      <c r="B37" s="53"/>
      <c r="C37" s="59"/>
      <c r="D37" s="23" t="s">
        <v>118</v>
      </c>
      <c r="E37" s="22">
        <v>1</v>
      </c>
      <c r="F37" s="9" t="s">
        <v>119</v>
      </c>
      <c r="G37" s="16">
        <v>100</v>
      </c>
      <c r="H37" s="19" t="s">
        <v>281</v>
      </c>
      <c r="I37" s="12" t="s">
        <v>120</v>
      </c>
      <c r="J37" s="1">
        <f t="shared" si="0"/>
        <v>1</v>
      </c>
    </row>
    <row r="38" spans="1:11" ht="102.75" customHeight="1">
      <c r="A38" s="45"/>
      <c r="B38" s="53"/>
      <c r="C38" s="59"/>
      <c r="D38" s="22" t="s">
        <v>121</v>
      </c>
      <c r="E38" s="22">
        <v>3</v>
      </c>
      <c r="F38" s="9" t="s">
        <v>122</v>
      </c>
      <c r="G38" s="16">
        <v>100</v>
      </c>
      <c r="H38" s="19" t="s">
        <v>282</v>
      </c>
      <c r="I38" s="12" t="s">
        <v>123</v>
      </c>
      <c r="J38" s="1">
        <f t="shared" si="0"/>
        <v>3</v>
      </c>
    </row>
    <row r="39" spans="1:11" ht="102.75" customHeight="1">
      <c r="A39" s="45"/>
      <c r="B39" s="53"/>
      <c r="C39" s="59"/>
      <c r="D39" s="23" t="s">
        <v>124</v>
      </c>
      <c r="E39" s="22">
        <v>1</v>
      </c>
      <c r="F39" s="9" t="s">
        <v>125</v>
      </c>
      <c r="G39" s="16">
        <v>100</v>
      </c>
      <c r="H39" s="19" t="s">
        <v>283</v>
      </c>
      <c r="I39" s="12" t="s">
        <v>126</v>
      </c>
      <c r="J39" s="1">
        <f t="shared" si="0"/>
        <v>1</v>
      </c>
    </row>
    <row r="40" spans="1:11" ht="102.75" customHeight="1">
      <c r="A40" s="45"/>
      <c r="B40" s="50" t="s">
        <v>127</v>
      </c>
      <c r="C40" s="60" t="s">
        <v>128</v>
      </c>
      <c r="D40" s="24" t="s">
        <v>129</v>
      </c>
      <c r="E40" s="25">
        <v>1</v>
      </c>
      <c r="F40" s="9" t="s">
        <v>130</v>
      </c>
      <c r="G40" s="16">
        <v>100</v>
      </c>
      <c r="H40" s="19" t="s">
        <v>284</v>
      </c>
      <c r="I40" s="12" t="s">
        <v>131</v>
      </c>
      <c r="J40" s="1">
        <f t="shared" si="0"/>
        <v>1</v>
      </c>
    </row>
    <row r="41" spans="1:11" ht="102.75" customHeight="1">
      <c r="A41" s="45"/>
      <c r="B41" s="62"/>
      <c r="C41" s="61"/>
      <c r="D41" s="24" t="s">
        <v>132</v>
      </c>
      <c r="E41" s="25">
        <v>1</v>
      </c>
      <c r="F41" s="9" t="s">
        <v>133</v>
      </c>
      <c r="G41" s="16">
        <v>100</v>
      </c>
      <c r="H41" s="19" t="s">
        <v>285</v>
      </c>
      <c r="I41" s="12" t="s">
        <v>134</v>
      </c>
      <c r="J41" s="1">
        <f t="shared" si="0"/>
        <v>1</v>
      </c>
    </row>
    <row r="42" spans="1:11" ht="102.75" customHeight="1">
      <c r="A42" s="45"/>
      <c r="B42" s="62"/>
      <c r="C42" s="61"/>
      <c r="D42" s="24" t="s">
        <v>135</v>
      </c>
      <c r="E42" s="25">
        <v>2</v>
      </c>
      <c r="F42" s="9" t="s">
        <v>136</v>
      </c>
      <c r="G42" s="16">
        <v>100</v>
      </c>
      <c r="H42" s="19" t="s">
        <v>286</v>
      </c>
      <c r="I42" s="12" t="s">
        <v>137</v>
      </c>
      <c r="J42" s="1">
        <f t="shared" si="0"/>
        <v>2</v>
      </c>
    </row>
    <row r="43" spans="1:11" ht="102.75" customHeight="1">
      <c r="A43" s="45"/>
      <c r="B43" s="62"/>
      <c r="C43" s="45"/>
      <c r="D43" s="24" t="s">
        <v>138</v>
      </c>
      <c r="E43" s="25">
        <v>1</v>
      </c>
      <c r="F43" s="9" t="s">
        <v>139</v>
      </c>
      <c r="G43" s="16">
        <v>100</v>
      </c>
      <c r="H43" s="19" t="s">
        <v>287</v>
      </c>
      <c r="I43" s="12" t="s">
        <v>140</v>
      </c>
      <c r="J43" s="1">
        <f t="shared" si="0"/>
        <v>1</v>
      </c>
    </row>
    <row r="44" spans="1:11" ht="102.75" customHeight="1">
      <c r="A44" s="45"/>
      <c r="B44" s="63"/>
      <c r="C44" s="46"/>
      <c r="D44" s="24" t="s">
        <v>141</v>
      </c>
      <c r="E44" s="25">
        <v>0</v>
      </c>
      <c r="F44" s="9" t="s">
        <v>142</v>
      </c>
      <c r="G44" s="16">
        <v>100</v>
      </c>
      <c r="H44" s="19" t="s">
        <v>288</v>
      </c>
      <c r="I44" s="12" t="s">
        <v>143</v>
      </c>
      <c r="J44" s="1">
        <f t="shared" si="0"/>
        <v>0</v>
      </c>
    </row>
    <row r="45" spans="1:11" ht="102.75" customHeight="1">
      <c r="A45" s="45"/>
      <c r="B45" s="50" t="s">
        <v>144</v>
      </c>
      <c r="C45" s="60" t="s">
        <v>145</v>
      </c>
      <c r="D45" s="24" t="s">
        <v>146</v>
      </c>
      <c r="E45" s="25">
        <v>1</v>
      </c>
      <c r="F45" s="9" t="s">
        <v>147</v>
      </c>
      <c r="G45" s="10">
        <v>100</v>
      </c>
      <c r="H45" s="19" t="s">
        <v>289</v>
      </c>
      <c r="I45" s="12" t="s">
        <v>148</v>
      </c>
      <c r="J45" s="1">
        <f t="shared" si="0"/>
        <v>1</v>
      </c>
    </row>
    <row r="46" spans="1:11" ht="102.75" customHeight="1">
      <c r="A46" s="46"/>
      <c r="B46" s="51"/>
      <c r="C46" s="46"/>
      <c r="D46" s="15" t="s">
        <v>149</v>
      </c>
      <c r="E46" s="9">
        <v>1</v>
      </c>
      <c r="F46" s="9" t="s">
        <v>150</v>
      </c>
      <c r="G46" s="10">
        <v>100</v>
      </c>
      <c r="H46" s="19" t="s">
        <v>290</v>
      </c>
      <c r="I46" s="12" t="s">
        <v>151</v>
      </c>
      <c r="J46" s="1">
        <f t="shared" si="0"/>
        <v>1</v>
      </c>
    </row>
    <row r="47" spans="1:11" ht="102.75" customHeight="1">
      <c r="A47" s="76" t="s">
        <v>152</v>
      </c>
      <c r="B47" s="52" t="s">
        <v>153</v>
      </c>
      <c r="C47" s="44" t="s">
        <v>154</v>
      </c>
      <c r="D47" s="15" t="s">
        <v>155</v>
      </c>
      <c r="E47" s="9">
        <v>3</v>
      </c>
      <c r="F47" s="9" t="s">
        <v>156</v>
      </c>
      <c r="G47" s="10">
        <v>80</v>
      </c>
      <c r="H47" s="11" t="s">
        <v>291</v>
      </c>
      <c r="I47" s="12" t="s">
        <v>157</v>
      </c>
      <c r="J47" s="20">
        <f t="shared" si="0"/>
        <v>2.4</v>
      </c>
    </row>
    <row r="48" spans="1:11" ht="102.75" customHeight="1">
      <c r="A48" s="77"/>
      <c r="B48" s="53"/>
      <c r="C48" s="45"/>
      <c r="D48" s="15" t="s">
        <v>158</v>
      </c>
      <c r="E48" s="9">
        <v>2</v>
      </c>
      <c r="F48" s="9" t="s">
        <v>159</v>
      </c>
      <c r="G48" s="10">
        <v>100</v>
      </c>
      <c r="H48" s="11" t="s">
        <v>292</v>
      </c>
      <c r="I48" s="12" t="s">
        <v>160</v>
      </c>
      <c r="J48" s="1">
        <f t="shared" si="0"/>
        <v>2</v>
      </c>
      <c r="K48" s="2">
        <f>SUM(J48:J54)</f>
        <v>21.200000000000003</v>
      </c>
    </row>
    <row r="49" spans="1:10" ht="102.75" customHeight="1">
      <c r="A49" s="77"/>
      <c r="B49" s="53"/>
      <c r="C49" s="45"/>
      <c r="D49" s="15" t="s">
        <v>161</v>
      </c>
      <c r="E49" s="9">
        <v>3</v>
      </c>
      <c r="F49" s="9" t="s">
        <v>162</v>
      </c>
      <c r="G49" s="10">
        <v>80</v>
      </c>
      <c r="H49" s="11" t="s">
        <v>293</v>
      </c>
      <c r="I49" s="12" t="s">
        <v>163</v>
      </c>
      <c r="J49" s="1">
        <f t="shared" si="0"/>
        <v>2.4</v>
      </c>
    </row>
    <row r="50" spans="1:10" ht="102.75" customHeight="1">
      <c r="A50" s="77"/>
      <c r="B50" s="53"/>
      <c r="C50" s="45"/>
      <c r="D50" s="15" t="s">
        <v>164</v>
      </c>
      <c r="E50" s="9">
        <v>5</v>
      </c>
      <c r="F50" s="9" t="s">
        <v>165</v>
      </c>
      <c r="G50" s="10">
        <v>100</v>
      </c>
      <c r="H50" s="11" t="s">
        <v>294</v>
      </c>
      <c r="I50" s="12" t="s">
        <v>166</v>
      </c>
      <c r="J50" s="1">
        <f t="shared" si="0"/>
        <v>5</v>
      </c>
    </row>
    <row r="51" spans="1:10" ht="102.75" customHeight="1">
      <c r="A51" s="77"/>
      <c r="B51" s="51"/>
      <c r="C51" s="46"/>
      <c r="D51" s="15" t="s">
        <v>167</v>
      </c>
      <c r="E51" s="9">
        <v>2</v>
      </c>
      <c r="F51" s="9" t="s">
        <v>168</v>
      </c>
      <c r="G51" s="10">
        <v>100</v>
      </c>
      <c r="H51" s="11" t="s">
        <v>295</v>
      </c>
      <c r="I51" s="12" t="s">
        <v>169</v>
      </c>
      <c r="J51" s="1">
        <f t="shared" si="0"/>
        <v>2</v>
      </c>
    </row>
    <row r="52" spans="1:10" ht="102.75" customHeight="1">
      <c r="A52" s="45"/>
      <c r="B52" s="52" t="s">
        <v>170</v>
      </c>
      <c r="C52" s="44" t="s">
        <v>171</v>
      </c>
      <c r="D52" s="15" t="s">
        <v>172</v>
      </c>
      <c r="E52" s="9">
        <v>2</v>
      </c>
      <c r="F52" s="9" t="s">
        <v>173</v>
      </c>
      <c r="G52" s="10">
        <v>90</v>
      </c>
      <c r="H52" s="11" t="s">
        <v>296</v>
      </c>
      <c r="I52" s="12" t="s">
        <v>174</v>
      </c>
      <c r="J52" s="1">
        <f t="shared" si="0"/>
        <v>1.8</v>
      </c>
    </row>
    <row r="53" spans="1:10" ht="102.75" customHeight="1">
      <c r="A53" s="45"/>
      <c r="B53" s="54"/>
      <c r="C53" s="45"/>
      <c r="D53" s="15" t="s">
        <v>175</v>
      </c>
      <c r="E53" s="9">
        <v>7</v>
      </c>
      <c r="F53" s="9" t="s">
        <v>176</v>
      </c>
      <c r="G53" s="10">
        <v>100</v>
      </c>
      <c r="H53" s="11" t="s">
        <v>297</v>
      </c>
      <c r="I53" s="12" t="s">
        <v>177</v>
      </c>
      <c r="J53" s="1">
        <f t="shared" si="0"/>
        <v>7</v>
      </c>
    </row>
    <row r="54" spans="1:10" ht="102.75" customHeight="1">
      <c r="A54" s="46"/>
      <c r="B54" s="55"/>
      <c r="C54" s="46"/>
      <c r="D54" s="15" t="s">
        <v>178</v>
      </c>
      <c r="E54" s="9">
        <v>1</v>
      </c>
      <c r="F54" s="9" t="s">
        <v>179</v>
      </c>
      <c r="G54" s="10">
        <v>100</v>
      </c>
      <c r="H54" s="11" t="s">
        <v>298</v>
      </c>
      <c r="I54" s="12" t="s">
        <v>180</v>
      </c>
      <c r="J54" s="1">
        <f t="shared" si="0"/>
        <v>1</v>
      </c>
    </row>
    <row r="55" spans="1:10" s="34" customFormat="1" ht="102.75" customHeight="1">
      <c r="A55" s="26"/>
      <c r="B55" s="27"/>
      <c r="C55" s="26"/>
      <c r="D55" s="28" t="s">
        <v>181</v>
      </c>
      <c r="E55" s="29" t="s">
        <v>182</v>
      </c>
      <c r="F55" s="29" t="s">
        <v>182</v>
      </c>
      <c r="G55" s="30" t="s">
        <v>182</v>
      </c>
      <c r="H55" s="31" t="s">
        <v>301</v>
      </c>
      <c r="I55" s="32" t="s">
        <v>182</v>
      </c>
      <c r="J55" s="33" t="s">
        <v>182</v>
      </c>
    </row>
    <row r="56" spans="1:10" s="34" customFormat="1" ht="102.75" customHeight="1">
      <c r="A56" s="26"/>
      <c r="B56" s="27"/>
      <c r="C56" s="26"/>
      <c r="D56" s="28" t="s">
        <v>183</v>
      </c>
      <c r="E56" s="29" t="s">
        <v>182</v>
      </c>
      <c r="F56" s="29" t="s">
        <v>182</v>
      </c>
      <c r="G56" s="30" t="s">
        <v>182</v>
      </c>
      <c r="H56" s="31" t="s">
        <v>260</v>
      </c>
      <c r="I56" s="32" t="s">
        <v>182</v>
      </c>
      <c r="J56" s="33" t="s">
        <v>182</v>
      </c>
    </row>
    <row r="57" spans="1:10" s="34" customFormat="1" ht="102.75" customHeight="1">
      <c r="A57" s="26"/>
      <c r="B57" s="27"/>
      <c r="C57" s="26"/>
      <c r="D57" s="28" t="s">
        <v>184</v>
      </c>
      <c r="E57" s="29" t="s">
        <v>182</v>
      </c>
      <c r="F57" s="29" t="s">
        <v>182</v>
      </c>
      <c r="G57" s="30" t="s">
        <v>182</v>
      </c>
      <c r="H57" s="31" t="s">
        <v>185</v>
      </c>
      <c r="I57" s="32" t="s">
        <v>182</v>
      </c>
      <c r="J57" s="33" t="s">
        <v>182</v>
      </c>
    </row>
    <row r="58" spans="1:10" s="34" customFormat="1" ht="102.75" customHeight="1">
      <c r="A58" s="26"/>
      <c r="B58" s="27"/>
      <c r="C58" s="26"/>
      <c r="D58" s="35" t="s">
        <v>186</v>
      </c>
      <c r="E58" s="29" t="s">
        <v>182</v>
      </c>
      <c r="F58" s="29" t="s">
        <v>182</v>
      </c>
      <c r="G58" s="30" t="s">
        <v>182</v>
      </c>
      <c r="H58" s="31" t="s">
        <v>261</v>
      </c>
      <c r="I58" s="32" t="s">
        <v>182</v>
      </c>
      <c r="J58" s="33" t="s">
        <v>182</v>
      </c>
    </row>
    <row r="59" spans="1:10" s="34" customFormat="1" ht="102.75" customHeight="1">
      <c r="A59" s="26"/>
      <c r="B59" s="27"/>
      <c r="C59" s="26"/>
      <c r="D59" s="36" t="s">
        <v>187</v>
      </c>
      <c r="E59" s="29" t="s">
        <v>182</v>
      </c>
      <c r="F59" s="29" t="s">
        <v>182</v>
      </c>
      <c r="G59" s="30" t="s">
        <v>182</v>
      </c>
      <c r="H59" s="31" t="s">
        <v>188</v>
      </c>
      <c r="I59" s="32" t="s">
        <v>182</v>
      </c>
      <c r="J59" s="33" t="s">
        <v>182</v>
      </c>
    </row>
    <row r="60" spans="1:10" ht="102.75" customHeight="1">
      <c r="A60" s="37"/>
      <c r="B60" s="38"/>
      <c r="C60" s="37"/>
      <c r="D60" s="15" t="s">
        <v>262</v>
      </c>
      <c r="E60" s="9"/>
      <c r="F60" s="9"/>
      <c r="G60" s="10"/>
      <c r="H60" s="39" t="s">
        <v>189</v>
      </c>
      <c r="I60" s="12" t="s">
        <v>182</v>
      </c>
    </row>
    <row r="61" spans="1:10" ht="102.75" customHeight="1">
      <c r="A61" s="37"/>
      <c r="B61" s="38"/>
      <c r="C61" s="37"/>
      <c r="D61" s="15" t="s">
        <v>190</v>
      </c>
      <c r="E61" s="9"/>
      <c r="F61" s="9"/>
      <c r="G61" s="10"/>
      <c r="H61" s="39" t="s">
        <v>185</v>
      </c>
      <c r="I61" s="12" t="s">
        <v>182</v>
      </c>
    </row>
    <row r="62" spans="1:10" ht="102.75" customHeight="1">
      <c r="A62" s="37"/>
      <c r="B62" s="38"/>
      <c r="C62" s="37"/>
      <c r="D62" s="15" t="s">
        <v>191</v>
      </c>
      <c r="E62" s="9"/>
      <c r="F62" s="9"/>
      <c r="G62" s="10"/>
      <c r="H62" s="39" t="s">
        <v>185</v>
      </c>
      <c r="I62" s="12" t="s">
        <v>182</v>
      </c>
    </row>
    <row r="63" spans="1:10" ht="102.75" customHeight="1">
      <c r="A63" s="37"/>
      <c r="B63" s="38"/>
      <c r="C63" s="37"/>
      <c r="D63" s="15" t="s">
        <v>192</v>
      </c>
      <c r="E63" s="9">
        <f>SUM(E5:E54)</f>
        <v>98</v>
      </c>
      <c r="F63" s="9"/>
      <c r="G63" s="10"/>
      <c r="H63" s="11" t="s">
        <v>263</v>
      </c>
      <c r="I63" s="12" t="s">
        <v>182</v>
      </c>
    </row>
    <row r="64" spans="1:10" ht="102.75" customHeight="1">
      <c r="A64" s="76" t="s">
        <v>193</v>
      </c>
      <c r="B64" s="40" t="s">
        <v>194</v>
      </c>
      <c r="C64" s="22" t="s">
        <v>195</v>
      </c>
      <c r="D64" s="15" t="s">
        <v>196</v>
      </c>
      <c r="E64" s="9">
        <v>1</v>
      </c>
      <c r="F64" s="9" t="s">
        <v>197</v>
      </c>
      <c r="G64" s="10"/>
      <c r="H64" s="11"/>
      <c r="I64" s="12" t="s">
        <v>198</v>
      </c>
      <c r="J64" s="1">
        <f t="shared" si="0"/>
        <v>0</v>
      </c>
    </row>
    <row r="65" spans="1:10" ht="102.75" customHeight="1">
      <c r="A65" s="78"/>
      <c r="B65" s="41" t="s">
        <v>199</v>
      </c>
      <c r="C65" s="9" t="s">
        <v>200</v>
      </c>
      <c r="D65" s="15" t="s">
        <v>201</v>
      </c>
      <c r="E65" s="9">
        <v>1</v>
      </c>
      <c r="F65" s="9" t="s">
        <v>264</v>
      </c>
      <c r="G65" s="10"/>
      <c r="H65" s="11"/>
      <c r="I65" s="12" t="s">
        <v>202</v>
      </c>
      <c r="J65" s="1">
        <f t="shared" si="0"/>
        <v>0</v>
      </c>
    </row>
    <row r="66" spans="1:10" ht="102.75" customHeight="1">
      <c r="G66" s="2">
        <f>AVERAGE(G5:G65)</f>
        <v>97.06</v>
      </c>
      <c r="I66" s="42" t="s">
        <v>203</v>
      </c>
      <c r="J66" s="1">
        <f>SUM(J5:J65)</f>
        <v>94.76</v>
      </c>
    </row>
    <row r="67" spans="1:10" ht="102.75" customHeight="1">
      <c r="A67" s="47" t="s">
        <v>204</v>
      </c>
      <c r="B67" s="49"/>
      <c r="G67" s="2" t="s">
        <v>299</v>
      </c>
    </row>
    <row r="68" spans="1:10" ht="102.75" customHeight="1">
      <c r="A68" s="47"/>
      <c r="B68" s="49"/>
    </row>
    <row r="69" spans="1:10" ht="102.75" customHeight="1">
      <c r="A69" s="73" t="s">
        <v>265</v>
      </c>
      <c r="B69" s="74"/>
      <c r="C69" s="74"/>
      <c r="D69" s="74"/>
      <c r="E69" s="74"/>
      <c r="F69" s="74"/>
      <c r="G69" s="74"/>
      <c r="H69" s="74"/>
      <c r="I69" s="74"/>
    </row>
    <row r="71" spans="1:10" ht="102.75" customHeight="1">
      <c r="A71" s="47" t="s">
        <v>205</v>
      </c>
      <c r="B71" s="48"/>
    </row>
    <row r="72" spans="1:10" ht="102.75" customHeight="1">
      <c r="A72" s="47"/>
      <c r="B72" s="48"/>
    </row>
    <row r="73" spans="1:10" ht="102.75" customHeight="1">
      <c r="A73" s="43" t="s">
        <v>206</v>
      </c>
      <c r="B73" s="64" t="s">
        <v>207</v>
      </c>
      <c r="C73" s="75"/>
      <c r="D73" s="75"/>
      <c r="E73" s="75"/>
      <c r="F73" s="75"/>
      <c r="G73" s="75"/>
      <c r="H73" s="75"/>
    </row>
    <row r="74" spans="1:10" ht="102.75" customHeight="1">
      <c r="A74" s="64" t="s">
        <v>208</v>
      </c>
      <c r="B74" s="65" t="s">
        <v>209</v>
      </c>
      <c r="C74" s="66"/>
      <c r="D74" s="66"/>
      <c r="E74" s="66"/>
      <c r="F74" s="66"/>
      <c r="G74" s="66"/>
      <c r="H74" s="66"/>
    </row>
    <row r="75" spans="1:10" ht="102.75" customHeight="1">
      <c r="A75" s="64"/>
      <c r="B75" s="65" t="s">
        <v>210</v>
      </c>
      <c r="C75" s="66"/>
      <c r="D75" s="66"/>
      <c r="E75" s="66"/>
      <c r="F75" s="66"/>
      <c r="G75" s="66"/>
      <c r="H75" s="66"/>
    </row>
    <row r="76" spans="1:10" ht="102.75" customHeight="1">
      <c r="A76" s="64"/>
      <c r="B76" s="65" t="s">
        <v>211</v>
      </c>
      <c r="C76" s="66"/>
      <c r="D76" s="66"/>
      <c r="E76" s="66"/>
      <c r="F76" s="66"/>
      <c r="G76" s="66"/>
      <c r="H76" s="66"/>
    </row>
    <row r="77" spans="1:10" ht="102.75" customHeight="1">
      <c r="A77" s="64" t="s">
        <v>212</v>
      </c>
      <c r="B77" s="65" t="s">
        <v>213</v>
      </c>
      <c r="C77" s="66"/>
      <c r="D77" s="66"/>
      <c r="E77" s="66"/>
      <c r="F77" s="66"/>
      <c r="G77" s="66"/>
      <c r="H77" s="66"/>
    </row>
    <row r="78" spans="1:10" ht="102.75" customHeight="1">
      <c r="A78" s="64"/>
      <c r="B78" s="65" t="s">
        <v>214</v>
      </c>
      <c r="C78" s="66"/>
      <c r="D78" s="66"/>
      <c r="E78" s="66"/>
      <c r="F78" s="66"/>
      <c r="G78" s="66"/>
      <c r="H78" s="66"/>
    </row>
    <row r="79" spans="1:10" ht="102.75" customHeight="1">
      <c r="A79" s="64"/>
      <c r="B79" s="65" t="s">
        <v>215</v>
      </c>
      <c r="C79" s="66"/>
      <c r="D79" s="66"/>
      <c r="E79" s="66"/>
      <c r="F79" s="66"/>
      <c r="G79" s="66"/>
      <c r="H79" s="66"/>
    </row>
    <row r="80" spans="1:10" ht="102.75" customHeight="1">
      <c r="A80" s="64" t="s">
        <v>216</v>
      </c>
      <c r="B80" s="65" t="s">
        <v>217</v>
      </c>
      <c r="C80" s="66"/>
      <c r="D80" s="66"/>
      <c r="E80" s="66"/>
      <c r="F80" s="66"/>
      <c r="G80" s="66"/>
      <c r="H80" s="66"/>
    </row>
    <row r="81" spans="1:8" ht="102.75" customHeight="1">
      <c r="A81" s="64"/>
      <c r="B81" s="65" t="s">
        <v>218</v>
      </c>
      <c r="C81" s="66"/>
      <c r="D81" s="66"/>
      <c r="E81" s="66"/>
      <c r="F81" s="66"/>
      <c r="G81" s="66"/>
      <c r="H81" s="66"/>
    </row>
    <row r="82" spans="1:8" ht="102.75" customHeight="1">
      <c r="A82" s="64"/>
      <c r="B82" s="65" t="s">
        <v>219</v>
      </c>
      <c r="C82" s="66"/>
      <c r="D82" s="66"/>
      <c r="E82" s="66"/>
      <c r="F82" s="66"/>
      <c r="G82" s="66"/>
      <c r="H82" s="66"/>
    </row>
    <row r="83" spans="1:8" ht="102.75" customHeight="1">
      <c r="A83" s="64" t="s">
        <v>220</v>
      </c>
      <c r="B83" s="65" t="s">
        <v>221</v>
      </c>
      <c r="C83" s="66"/>
      <c r="D83" s="66"/>
      <c r="E83" s="66"/>
      <c r="F83" s="66"/>
      <c r="G83" s="66"/>
      <c r="H83" s="66"/>
    </row>
    <row r="84" spans="1:8" ht="102.75" customHeight="1">
      <c r="A84" s="64"/>
      <c r="B84" s="65" t="s">
        <v>222</v>
      </c>
      <c r="C84" s="66"/>
      <c r="D84" s="66"/>
      <c r="E84" s="66"/>
      <c r="F84" s="66"/>
      <c r="G84" s="66"/>
      <c r="H84" s="66"/>
    </row>
    <row r="85" spans="1:8" ht="102.75" customHeight="1">
      <c r="A85" s="64"/>
      <c r="B85" s="65" t="s">
        <v>223</v>
      </c>
      <c r="C85" s="66"/>
      <c r="D85" s="66"/>
      <c r="E85" s="66"/>
      <c r="F85" s="66"/>
      <c r="G85" s="66"/>
      <c r="H85" s="66"/>
    </row>
    <row r="86" spans="1:8" ht="102.75" customHeight="1">
      <c r="A86" s="64" t="s">
        <v>224</v>
      </c>
      <c r="B86" s="65" t="s">
        <v>225</v>
      </c>
      <c r="C86" s="66"/>
      <c r="D86" s="66"/>
      <c r="E86" s="66"/>
      <c r="F86" s="66"/>
      <c r="G86" s="66"/>
      <c r="H86" s="66"/>
    </row>
    <row r="87" spans="1:8" ht="102.75" customHeight="1">
      <c r="A87" s="64"/>
      <c r="B87" s="65" t="s">
        <v>226</v>
      </c>
      <c r="C87" s="66"/>
      <c r="D87" s="66"/>
      <c r="E87" s="66"/>
      <c r="F87" s="66"/>
      <c r="G87" s="66"/>
      <c r="H87" s="66"/>
    </row>
    <row r="88" spans="1:8" ht="102.75" customHeight="1">
      <c r="A88" s="64"/>
      <c r="B88" s="65" t="s">
        <v>227</v>
      </c>
      <c r="C88" s="66"/>
      <c r="D88" s="66"/>
      <c r="E88" s="66"/>
      <c r="F88" s="66"/>
      <c r="G88" s="66"/>
      <c r="H88" s="66"/>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2021-01-21T04:16:46Z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