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售后服务" sheetId="2" r:id="rId1"/>
    <sheet name="Sheet1" sheetId="3" r:id="rId2"/>
    <sheet name="Sheet2" sheetId="4" r:id="rId3"/>
  </sheets>
  <definedNames>
    <definedName name="_xlnm._FilterDatabase" localSheetId="0" hidden="1">售后服务!$A$4:$J$79</definedName>
    <definedName name="_xlnm._FilterDatabase" localSheetId="1" hidden="1">Sheet1!$A$1:$F$58</definedName>
  </definedNames>
  <calcPr calcId="144525"/>
</workbook>
</file>

<file path=xl/sharedStrings.xml><?xml version="1.0" encoding="utf-8"?>
<sst xmlns="http://schemas.openxmlformats.org/spreadsheetml/2006/main" count="378" uniqueCount="288">
  <si>
    <t>服务认证审查检查表（售后服务GB/T27922）</t>
  </si>
  <si>
    <t>Service Certification Checklist （简称“SCC”)</t>
  </si>
  <si>
    <t>组织名称</t>
  </si>
  <si>
    <t>盐城华远石油机械有限公司</t>
  </si>
  <si>
    <t>板块</t>
  </si>
  <si>
    <t>序号</t>
  </si>
  <si>
    <t>标题</t>
  </si>
  <si>
    <t>检查内容</t>
  </si>
  <si>
    <t>小类分值</t>
  </si>
  <si>
    <t>维度</t>
  </si>
  <si>
    <t>分项得分%</t>
  </si>
  <si>
    <t>评审记录</t>
  </si>
  <si>
    <t>审核指南</t>
  </si>
  <si>
    <t>得分</t>
  </si>
  <si>
    <t>5.1　售后服务体系（40分）</t>
  </si>
  <si>
    <t>5.1.1　</t>
  </si>
  <si>
    <t>组织架构（4分）</t>
  </si>
  <si>
    <t>5.1.1.1　设立或指定专门从事售后服务工作的部门，并有合理的职能划分和岗位设置</t>
  </si>
  <si>
    <t>A1</t>
  </si>
  <si>
    <t>组织建立了与售后服务相关的管理、支持部门，包括生产部、供销部、办公室、质检部、售后服务部，各部门之间有清晰的职能划分，岗位设置合理，能够保证售后服务工作的顺利开展。
经现场了解：在盘锦市、西安市、松原等市设有6个服务网点，直接由售后服务部部负责售后服务工作，主要通过政府招投标的形式。
认证范围为：抽油泵（节能环保抽油泵，耐磨防腐抽油泵，防砂抽油泵，螺杆式抽油泵，整筒式抽油泵）及配件，螺杆钻具、螺杆泵驱动装置及专用变频控制柜、钻采配件生产所涉及的售后服务（配送服务、安装服务、维修服务、培训服务）。（五星）。</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</si>
  <si>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供销部门、设计部门等。</t>
  </si>
  <si>
    <t>5.1.1.2　根据需要，服务网点覆盖商品销售区域，能够对服务网点进行有效管理</t>
  </si>
  <si>
    <r>
      <rPr>
        <b/>
        <sz val="10"/>
        <rFont val="黑体"/>
        <charset val="134"/>
      </rPr>
      <t>A</t>
    </r>
    <r>
      <rPr>
        <b/>
        <sz val="10"/>
        <rFont val="黑体"/>
        <charset val="134"/>
      </rPr>
      <t>2</t>
    </r>
  </si>
  <si>
    <t>该公司是是专业生产抽油泵、螺杆泵、驱动装置、螺杆钻具、防喷器、井口盘根盒及泄油器。公司主体占地面积3.3万平方米，总建筑面积2.6万平方米，目前，企业共有员工40多人，其中工程技术人员20余名，拥有包括数控加工中心、螺旋槽铣床、龙门铣、落地镗铣床、无心磨床和自动送料架、珩磨机床、液压拆装架等大型机床在内的生产设备200余台套，抽油泵试验装置、螺杆泵试验装置及螺杆钻具试验装置等检验检测设备50余台套。在盘锦市、西安市、松原等市设有6个服务网点，由售后服务部部负责售后服务工作，主要通过政府招投标的形式。</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</si>
  <si>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</si>
  <si>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</si>
  <si>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</si>
  <si>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</si>
  <si>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</si>
  <si>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服务相关岗位技术人员经过专业技术培训，维修人员经过业务培训，培训合格后上岗。出示了2022年度培训计划和记录，培训记录完整，记录编号：YCHY- QR204-02。</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</si>
  <si>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</si>
  <si>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</si>
  <si>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</si>
  <si>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配置售后服务管理师，经北京国标联合认证有限公司考试合格：                    
王华 320911198403015362
刘显钦 320382199404160710
胡婷 320902199205048022
该企业共计41人，有3位服务人员负责对售后服务工作的管理和对售后服务活动的指导，满足售后服务管理需要。见培训记录</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</si>
  <si>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</si>
  <si>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</si>
  <si>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</si>
  <si>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</si>
  <si>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</si>
  <si>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经过了解，有充足的资金保障各类售后服务活动的经费使用，2022年预算开支9万元，保证产品的正常交付，维护等。</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</si>
  <si>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</si>
  <si>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</si>
  <si>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</si>
  <si>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组织能够开展售后服务专业技术和服务文化培训，制定2022年年度培训计划，有相应的培训记录；
制定了员工培训管理制度（没有文件编号），培训类型有新进员工岗前培训；员工在岗教育培训；专业、个人提升培训。
对各部门职责、培训方式、培训效果评价与培训考核做了规定；</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</si>
  <si>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</si>
  <si>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</si>
  <si>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</si>
  <si>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办公场所和服务场所能够满足使用要求，售后服务设施齐全，维修现场有安全警示标识。</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</si>
  <si>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</si>
  <si>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</si>
  <si>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</si>
  <si>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</si>
  <si>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</si>
  <si>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企业按照售后服务手册明确了职能划分和岗位设置；规定售后服务流程和工作要求等，售后服务手册满足售后服务管理文件的需要。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</si>
  <si>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</si>
  <si>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</si>
  <si>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</si>
  <si>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 xml:space="preserve">售后服务手册按照国家法律法规进行识别，对手册、GB/T27922-2011标准条款知识、消费者权益保护法进行了培训。
</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</si>
  <si>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</si>
  <si>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</si>
  <si>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</si>
  <si>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</si>
  <si>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</si>
  <si>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售后服务部负责售后服务监督， 负责监督公司售后服务系统的运转情况。手册中有监督的具体要求，包括程序、方法和记录。制定了目标并进行了考核，售后服务电话为0515-88857199，责接收顾客来电和呼出回访，对顾客满意率、服务及时率、一次维修合格率等进行统计，将反馈结果上报服务主管部门。总公司与服务网点之间横向反馈有关的顾客信息，包括市场需求、商品包装、质量、品牌印象等。</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</si>
  <si>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</si>
  <si>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</si>
  <si>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</si>
  <si>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对日常售后服务活动有基本的监督检查要求；建立并实施《售后服务制度》，对售后服务各环节实施考评核和改进；
通过售后服务部绩效考核表分析数据，持续修正服务目标。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</si>
  <si>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</si>
  <si>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</si>
  <si>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</si>
  <si>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</si>
  <si>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</si>
  <si>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 xml:space="preserve">1 .供销部按照获取的送货单安排生产部进行配送（出现客户投诉或质量问题反馈，及时处理问题），并通报到各部门知悉；
2.生产部按照（送货单）进行产品退/换或问题处理/并每月将用于售后服务的产品采购情况，通过报表传递到相关部门备案 
3.办公室在完成后负责收集填写《满意度调查表》，并传递到相关部门，发生、发现市场重大信息，如客户退货、投诉、抱怨等。并通报到各部门知悉；公司对售后服务过程已形成了闭环管理。                                                          
 顾客来访、来电、来函反馈的质量问题由市场售后服务部负责接待和接收，然后反馈给相关部门，有产品质量要求的产品进行交付，完成后销售部专人进行电话回访，确认问题已解决，客户满意。需要改进地方：人员作业时应仔细核对订单。公司通过制度，培训人员进行改进。生产、销售、服务等部门之间继续保持良好的市场反馈机制，提供了客户反馈信息图；
通过服务部做好信息传递，发生、发现市场重大信息，如客户退货、投诉、抱怨等，
 </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</si>
  <si>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</si>
  <si>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</si>
  <si>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</si>
  <si>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生产部负责对售后服务中的难点组织研究分析实施，并制定改进措施；如：产品采购问题与供应商沟通；技术工艺相关问题与技术人员协商。提供《盐城华远石油机械有限公司维修服务记录
》
2022年8月5日于山西省沁水县，客户：亚美大陆煤层气服务内容：设备安装结束时间：2022年8月5日服务人员：丁宏梅、朱良存，客户验收：检验合格</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</si>
  <si>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</si>
  <si>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</si>
  <si>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</si>
  <si>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公司已取得过:
质量管理体系（证书编号： ISC-Q-2022-1893）
环境管理体系（证书编号： ISC-E-2022-1305 ）
职业健康安全体系（证书编号：ISC-O-2022-1198 ）测量管理体系（证书编号：ISC-2018-0337）
证书状态：正常</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</si>
  <si>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</si>
  <si>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</si>
  <si>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</si>
  <si>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有服务标准和规范，导入《商品售后服务评价体系》，产品相关技术标准：螺杆钻具 SY/T 5383-2010石油天然气工业井下设备  人工举升用螺杆泵系统  第1部分：泵 GB/T 21411.1-2014
石油天然气工业井下设备  人工举升用螺杆泵系统  第2部分：地面驱动装置 GB/T 21411.2-2009
石油天然气工业 钻井和采油设备 往复式整筒抽油泵 GB∕T 18607-2017。企业目前未参与过国家或行业标准。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</si>
  <si>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</si>
  <si>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</si>
  <si>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</si>
  <si>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</si>
  <si>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</si>
  <si>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公司的服务理念："科技创新，质量为本；诚信经营，共同发展 ”。公司制定的售后服务理念已通过会议、文件、培训等形式在公司内部全面宣传贯彻，现场询问员工，员工表示充分理解，表示只有做好售后服务，才能保证公司发展，扩大销售市场，员工在公司也可获得较好的收益。</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</si>
  <si>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</si>
  <si>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</si>
  <si>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</si>
  <si>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目前售后服务的目标为：1. 处理顾客反馈信息24小时内给予答复
2. 顾客满意率达到98%以上(按半年)
3. 不发生重大投诉事件(按年)
业务服务部对售后服务的目标或水平做出承诺；                       a）售后响应时间：即时响应；现场不能即时处理完成的应在当日上午11点前处理完毕，企业提供备用金，以保证即时采购符合要求的产品。据了解自体系建立以来，未接到过客户重大投诉，通过对收集的满意度调查表进行分析，目前各项目标均完成100%；从工作量/顾客服务/工作状态/安全等方面进行考核
公司目前无网站，通过产品宣传册或合同中对售后服务环节做出了的承诺，有产品验收报告，并向客户有效说明。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</si>
  <si>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</si>
  <si>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</si>
  <si>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</si>
  <si>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公司向顾客传递产品和服务的信息方式主要通过如：宣传册、合同、工标项目投标等，使客户充分有效的了解公司产品质量及良好的服务内容，不断提高客户对公司产品及服务的认知度， 公布了售后服务热线：0515-88857199，第一时间处理用户在使用过程中的问题</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</si>
  <si>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</si>
  <si>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</si>
  <si>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</si>
  <si>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</si>
  <si>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</si>
  <si>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</si>
  <si>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生产部视频看到：产品包装上有厂家品牌/ 地址、通讯方式、产品名称、产地、使用的标准等；信息标识容易识别，不会误导顾客。</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</si>
  <si>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</si>
  <si>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</si>
  <si>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</si>
  <si>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售后服务部（售后）安装人员在《验收单》《维修单》中 客户维护基本情况/每次维保项目：技术参数、维修项目等；文件内容清晰、相关内容完整，便于顾客理解，便于使用，可满足顾客使用要求：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</si>
  <si>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</si>
  <si>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</si>
  <si>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</si>
  <si>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所售商品按国家有关规定实行严格的三包服务，并做出提供更有利于维护消费者合法权益严于国家三包规定的服务承诺；并规定所有商品保修期1年.同时在质保期内提供免费的维修服务，过保商品提供有偿维修服务（包含配件费、维修人员往返路费、食宿费等）。维修配件根据实际发生的相关维修费用，双方协商解决；并事先明示。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</si>
  <si>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</si>
  <si>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</si>
  <si>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</si>
  <si>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产品不是人为损坏保修一年，一般产品的寿命是三到五年，根据地区环境不一样，会有不同程度的腐蚀，因为属于机械产品，不存在安全使用年限</t>
  </si>
  <si>
    <t>对有安全使用期限的商品，应明示有关信息，如锅炉、压力容器、安全气囊等。该提示应是在商品上或相关设施上的显著位置。</t>
  </si>
  <si>
    <t>5.2.1.5　建立商品系统性缺陷信息公开机制，及时告知顾客</t>
  </si>
  <si>
    <t>B5</t>
  </si>
  <si>
    <t>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</si>
  <si>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</si>
  <si>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</si>
  <si>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</si>
  <si>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</si>
  <si>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</si>
  <si>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产品在工厂生产好散件包装，交付给客户，根据商品的特点，在售出后提供及时、必要的安装和调试服务。</t>
  </si>
  <si>
    <t>本指标评价的是安装调试服务的及时性和有效性。</t>
  </si>
  <si>
    <t>5.2.2.2　提供商品使用所必需的使用指导或顾客培训，解答并解决顾客的疑问</t>
  </si>
  <si>
    <t>B7</t>
  </si>
  <si>
    <t>新客户会在交付时进行相关工艺、材料等知识的介绍和沟通</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</si>
  <si>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</si>
  <si>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</si>
  <si>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</si>
  <si>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定期回访，质量跟踪，免费提供相关的技术咨询服务，随时了解客户对设备的更新换代。
查2022年10月20日客户：大港油田第五采油厂；地址：天津市，售后服务内容：设备维修，售后服务时间：2022年10月20-22日 售后服务人员：丁宏梅、朱良存，客户验收：检验合格</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</si>
  <si>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</si>
  <si>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</si>
  <si>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</si>
  <si>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合同中约定了技术支持相关活动的收费项目和价格</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</si>
  <si>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</si>
  <si>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</si>
  <si>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</si>
  <si>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</si>
  <si>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</si>
  <si>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产品是采用物流运输，属于金属制品，抗震、抗压。</t>
  </si>
  <si>
    <t>商品包装外有便于运输和携带的外形设置，包装内有相应的抗震、抗压、防漏等设置。</t>
  </si>
  <si>
    <t>5.2.3.2　对顾客所承诺的送货范围、送货时间及时兑现</t>
  </si>
  <si>
    <t>B11</t>
  </si>
  <si>
    <t xml:space="preserve">销售合同和投标书中有供货时间和地点的要求，按照顾客的要求及时送货到达指定地点。
</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</si>
  <si>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</si>
  <si>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</si>
  <si>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</si>
  <si>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</si>
  <si>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</si>
  <si>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售后服务部负责责接收顾客来电和保修登记。查2022年10月20日客户：大港油田第五采油厂；地址：天津市，售后服务内容：设备维修，售后服务时间：2022年10月20-22日 售后服务人员：丁宏梅、朱良存，客户验收：检验合格</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</si>
  <si>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</si>
  <si>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</si>
  <si>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</si>
  <si>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在合同中约定了对产品质量及质保维修的要求，所供货物应为全新和未使用过，符合环保要求；按国家要求提供质保，非人为因素提供包修、包换或者退货服务。</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</si>
  <si>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</si>
  <si>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</si>
  <si>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</si>
  <si>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公司要求服务人员着装整洁、形象卫生，按公司要求进行维护维修服务</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</si>
  <si>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</si>
  <si>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</si>
  <si>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</si>
  <si>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设备设施的维修能够满足售后维修服务的正常进行。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</si>
  <si>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</si>
  <si>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</si>
  <si>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</si>
  <si>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t>
  </si>
  <si>
    <t>本条款对维修配件和材料的及时性提出了要求。</t>
  </si>
  <si>
    <t>5.2.4.6　对于维修期限较长，或因维修方原因延误维修时间的，可为顾客提供相应的代用品</t>
  </si>
  <si>
    <t>B17</t>
  </si>
  <si>
    <t>产品具有特殊性，不存在维修时间很长的情况，石油机械产品无法继续使用客户则会进行更新换代。</t>
  </si>
  <si>
    <t>当维修影响顾客正常工作或生活时，组织除可提供代用品外，也可提供其他的服务补偿方式。</t>
  </si>
  <si>
    <t>5.2.5　</t>
  </si>
  <si>
    <t>质量保证（7分）</t>
  </si>
  <si>
    <t>5.2.5.1　所售商品质量应符合国家相关法规要求和质量标准</t>
  </si>
  <si>
    <t>B18</t>
  </si>
  <si>
    <t>所生产商品质量符合国家相关法规要求和质量标准，螺杆钻具 SY/T 5383-2010
石油天然气工业井下设备  人工举升用螺杆泵系统  第1部分：泵 GB/T 21411.1-2014
石油天然气工业井下设备  人工举升用螺杆泵系统  第2部分：地面驱动装置 GB/T 21411.2-2009
石油天然气工业 钻井和采油设备 往复式整筒抽油泵 GB∕T 18607-2017</t>
  </si>
  <si>
    <t>所售商品包括组织自行生产的，及代理销售的。</t>
  </si>
  <si>
    <t>5.2.5.2　对顾客明示的质保期和保修期应符合国家相关规定的要求</t>
  </si>
  <si>
    <t>B19</t>
  </si>
  <si>
    <t>产品质量问题(人为损坏或不可避免的自然灾害除外)，公司将免费进行更换或退货。</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</si>
  <si>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</si>
  <si>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</si>
  <si>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</si>
  <si>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建有售后服务制度：
对售出的产品提供包退、包换、包修的“三包”服务：产品在验收时，发现严重的质量问题，可给予退货或更换；
在保修期内，用户在正常使用的情况下，如出现较大问题不能正常使用，且产品无法修复的情况下，无条件更换同一款式、规格及材质的全新产品；</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</si>
  <si>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</si>
  <si>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</si>
  <si>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</si>
  <si>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当商品存在缺陷或出现难以解决的问题，可以进行退换货。</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</si>
  <si>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</si>
  <si>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</si>
  <si>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</si>
  <si>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不涉及</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</si>
  <si>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</si>
  <si>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</si>
  <si>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</si>
  <si>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</si>
  <si>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</si>
  <si>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通过沟通了解，他们的产品不需要进行包装。</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</si>
  <si>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</si>
  <si>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</si>
  <si>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</si>
  <si>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由客户自行进行处理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</si>
  <si>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</si>
  <si>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</si>
  <si>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</si>
  <si>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</si>
  <si>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</si>
  <si>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</si>
  <si>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售后服务电话为0515-88857199，责接收顾客来电和呼出回访，并及时处理。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</si>
  <si>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</si>
  <si>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</si>
  <si>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</si>
  <si>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公司官方网站，www.yanchenghuayuan.com，包含售后服务的页面和内容，能够提供在线服务功能。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</si>
  <si>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</si>
  <si>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</si>
  <si>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</si>
  <si>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经确认，有顾客电子档案，记录有客户的具体联络信息及对客户收货情况的记录；建立了顾客信息保密制度。</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</si>
  <si>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</si>
  <si>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</si>
  <si>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</si>
  <si>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售后服务部负责对客户实施定期顾客满意调查，提供了顾客满意程度调查表和合同。查满意度统计报告，调查时间为2022年12月20-26日，3家客户，产品满意程度为100分，售后服务满意程度为满意。</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</si>
  <si>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</si>
  <si>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</si>
  <si>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</si>
  <si>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公司售后服务部负责为接收客户投诉的窗口，负责顾客投诉的接受、处理、跟进和回访；并通知售后服务实施部门进行处理。</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</si>
  <si>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</si>
  <si>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</si>
  <si>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</si>
  <si>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</si>
  <si>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</si>
  <si>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有受理投诉工作制度，与顾总沟通，客户基本比较满意，还没有没有出现过投诉事件。对于客户有的建议，会及时的传达给相关部分，便于后期的改进。</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</si>
  <si>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</si>
  <si>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</si>
  <si>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</si>
  <si>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为了规范和及时地处理投诉制订了《客户投诉管理控制程序》，每处理一件客户投诉都有详细记录，并把投诉结果反馈给投诉人。</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</si>
  <si>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</si>
  <si>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</si>
  <si>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</si>
  <si>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对突发、紧急、重大事项的投诉，工作人员要及时向服务部负责人汇报并及时处理，同时与市消费者协会进行沟通协调。</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</si>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</sst>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宋体"/>
      <charset val="134"/>
      <scheme val="minor"/>
    </font>
    <font>
      <b/>
      <sz val="12"/>
      <name val="宋体"/>
      <charset val="134"/>
    </font>
    <font>
      <b/>
      <sz val="10"/>
      <name val="黑体"/>
      <charset val="134"/>
    </font>
    <font>
      <b/>
      <sz val="11"/>
      <color theme="1"/>
      <name val="宋体"/>
      <charset val="134"/>
      <scheme val="minor"/>
    </font>
    <font>
      <b/>
      <sz val="12"/>
      <color theme="1"/>
      <name val="宋体"/>
      <charset val="134"/>
      <scheme val="minor"/>
    </font>
    <font>
      <b/>
      <sz val="11"/>
      <name val="宋体"/>
      <charset val="134"/>
      <scheme val="minor"/>
    </font>
    <font>
      <b/>
      <sz val="11"/>
      <color rgb="FFFF0000"/>
      <name val="宋体"/>
      <charset val="134"/>
      <scheme val="minor"/>
    </font>
    <font>
      <sz val="16"/>
      <color theme="1"/>
      <name val="宋体"/>
      <charset val="134"/>
      <scheme val="minor"/>
    </font>
    <font>
      <sz val="11"/>
      <name val="宋体"/>
      <charset val="134"/>
      <scheme val="minor"/>
    </font>
    <font>
      <b/>
      <sz val="10"/>
      <name val="宋体"/>
      <charset val="134"/>
    </font>
    <font>
      <b/>
      <sz val="10"/>
      <color theme="1"/>
      <name val="宋体"/>
      <charset val="134"/>
    </font>
    <font>
      <b/>
      <sz val="10"/>
      <color rgb="FFFF0000"/>
      <name val="宋体"/>
      <charset val="134"/>
    </font>
    <font>
      <sz val="10"/>
      <name val="宋体"/>
      <charset val="134"/>
      <scheme val="minor"/>
    </font>
    <font>
      <sz val="12"/>
      <name val="宋体"/>
      <charset val="134"/>
    </font>
    <font>
      <sz val="10"/>
      <name val="宋体"/>
      <charset val="134"/>
      <scheme val="major"/>
    </font>
    <font>
      <sz val="12"/>
      <color theme="1"/>
      <name val="楷体_GB2312"/>
      <charset val="134"/>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14"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21" fillId="9" borderId="0" applyNumberFormat="0" applyBorder="0" applyAlignment="0" applyProtection="0">
      <alignment vertical="center"/>
    </xf>
    <xf numFmtId="0" fontId="24" fillId="0" borderId="16" applyNumberFormat="0" applyFill="0" applyAlignment="0" applyProtection="0">
      <alignment vertical="center"/>
    </xf>
    <xf numFmtId="0" fontId="21" fillId="10" borderId="0" applyNumberFormat="0" applyBorder="0" applyAlignment="0" applyProtection="0">
      <alignment vertical="center"/>
    </xf>
    <xf numFmtId="0" fontId="30" fillId="11" borderId="17" applyNumberFormat="0" applyAlignment="0" applyProtection="0">
      <alignment vertical="center"/>
    </xf>
    <xf numFmtId="0" fontId="31" fillId="11" borderId="13" applyNumberFormat="0" applyAlignment="0" applyProtection="0">
      <alignment vertical="center"/>
    </xf>
    <xf numFmtId="0" fontId="32" fillId="12" borderId="18"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62">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0" xfId="0" applyFont="1" applyFill="1" applyAlignment="1">
      <alignment horizontal="center" vertical="center"/>
    </xf>
    <xf numFmtId="0" fontId="4" fillId="0" borderId="3" xfId="49" applyFont="1" applyFill="1" applyBorder="1" applyAlignment="1">
      <alignment horizontal="center" vertical="center"/>
    </xf>
    <xf numFmtId="0" fontId="3" fillId="0" borderId="4" xfId="0" applyFont="1" applyFill="1" applyBorder="1" applyAlignment="1">
      <alignment horizontal="center" vertical="center" wrapText="1"/>
    </xf>
    <xf numFmtId="0" fontId="6" fillId="0" borderId="3" xfId="49" applyFont="1" applyFill="1" applyBorder="1" applyAlignment="1">
      <alignment horizontal="center" vertical="center"/>
    </xf>
    <xf numFmtId="0" fontId="6" fillId="0" borderId="3" xfId="0" applyFont="1" applyFill="1" applyBorder="1" applyAlignment="1">
      <alignment horizontal="center" vertical="center"/>
    </xf>
    <xf numFmtId="0" fontId="0" fillId="0" borderId="0" xfId="0" applyFont="1">
      <alignment vertical="center"/>
    </xf>
    <xf numFmtId="0" fontId="7" fillId="0" borderId="3" xfId="0" applyFont="1" applyFill="1" applyBorder="1" applyAlignment="1">
      <alignment horizontal="center" vertical="center"/>
    </xf>
    <xf numFmtId="0" fontId="1" fillId="0" borderId="0" xfId="0" applyFont="1" applyFill="1" applyAlignment="1">
      <alignment horizontal="center" vertical="center"/>
    </xf>
    <xf numFmtId="0" fontId="0" fillId="0" borderId="0" xfId="0" applyFill="1">
      <alignment vertical="center"/>
    </xf>
    <xf numFmtId="0" fontId="8" fillId="0" borderId="0" xfId="0" applyFont="1">
      <alignment vertical="center"/>
    </xf>
    <xf numFmtId="0" fontId="9" fillId="0" borderId="0" xfId="0" applyFont="1" applyAlignment="1">
      <alignment horizontal="left" vertical="center"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10" fillId="0" borderId="3" xfId="0" applyFont="1" applyFill="1" applyBorder="1" applyAlignment="1">
      <alignment horizontal="center" wrapText="1"/>
    </xf>
    <xf numFmtId="0" fontId="11" fillId="0" borderId="9" xfId="0" applyFont="1" applyFill="1" applyBorder="1" applyAlignment="1">
      <alignment horizontal="left" wrapText="1"/>
    </xf>
    <xf numFmtId="0" fontId="12" fillId="0" borderId="10" xfId="0" applyFont="1" applyFill="1" applyBorder="1" applyAlignment="1">
      <alignment horizontal="left" wrapText="1"/>
    </xf>
    <xf numFmtId="0" fontId="10" fillId="0" borderId="1" xfId="0" applyFont="1" applyFill="1" applyBorder="1" applyAlignment="1">
      <alignment horizontal="center" wrapText="1"/>
    </xf>
    <xf numFmtId="0" fontId="10" fillId="0" borderId="2" xfId="0" applyFont="1" applyFill="1" applyBorder="1" applyAlignment="1">
      <alignment horizontal="center" wrapText="1"/>
    </xf>
    <xf numFmtId="0" fontId="2" fillId="0" borderId="1" xfId="0" applyFont="1" applyFill="1" applyBorder="1" applyAlignment="1">
      <alignment horizontal="left" wrapText="1"/>
    </xf>
    <xf numFmtId="0" fontId="2"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14" fillId="0" borderId="4" xfId="0" applyFont="1" applyFill="1" applyBorder="1" applyAlignment="1">
      <alignment horizontal="center" vertical="center"/>
    </xf>
    <xf numFmtId="0" fontId="3" fillId="0" borderId="3" xfId="0" applyFont="1" applyFill="1" applyBorder="1" applyAlignment="1">
      <alignment horizontal="left" vertical="center" wrapText="1"/>
    </xf>
    <xf numFmtId="0" fontId="14" fillId="0" borderId="1" xfId="0" applyFont="1" applyFill="1" applyBorder="1" applyAlignment="1">
      <alignment horizontal="center" vertical="center"/>
    </xf>
    <xf numFmtId="0" fontId="13" fillId="0" borderId="9" xfId="49" applyFont="1" applyFill="1" applyBorder="1" applyAlignment="1">
      <alignment horizontal="left" vertical="center" wrapText="1"/>
    </xf>
    <xf numFmtId="0" fontId="15" fillId="0" borderId="9" xfId="0" applyFont="1" applyFill="1" applyBorder="1" applyAlignment="1">
      <alignment horizontal="left" vertical="center" wrapText="1"/>
    </xf>
    <xf numFmtId="0" fontId="0" fillId="0" borderId="1" xfId="0" applyFill="1" applyBorder="1" applyAlignment="1">
      <alignment horizontal="center" vertical="center" wrapText="1"/>
    </xf>
    <xf numFmtId="0" fontId="14"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wrapText="1"/>
    </xf>
    <xf numFmtId="0" fontId="3" fillId="0" borderId="4" xfId="0"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14"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2" fillId="0" borderId="11" xfId="0" applyFont="1" applyFill="1" applyBorder="1" applyAlignment="1">
      <alignment horizontal="left" vertical="center" wrapText="1"/>
    </xf>
    <xf numFmtId="0" fontId="0" fillId="0" borderId="0" xfId="0" applyFill="1" applyAlignment="1">
      <alignment horizontal="left" vertical="center"/>
    </xf>
    <xf numFmtId="0" fontId="9" fillId="0" borderId="0" xfId="0" applyFont="1" applyFill="1" applyAlignment="1">
      <alignment horizontal="left" vertical="center" wrapText="1"/>
    </xf>
    <xf numFmtId="0" fontId="16"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2" fillId="0" borderId="12" xfId="0" applyFont="1" applyFill="1" applyBorder="1" applyAlignment="1">
      <alignment horizontal="left" wrapText="1"/>
    </xf>
    <xf numFmtId="0" fontId="2" fillId="0" borderId="3" xfId="0" applyFont="1" applyFill="1" applyBorder="1" applyAlignment="1">
      <alignment horizontal="center" wrapText="1"/>
    </xf>
    <xf numFmtId="0" fontId="17" fillId="0" borderId="3" xfId="0" applyFont="1" applyFill="1" applyBorder="1" applyAlignment="1">
      <alignment vertical="center" wrapText="1"/>
    </xf>
    <xf numFmtId="0" fontId="17" fillId="0" borderId="3" xfId="0" applyFont="1" applyFill="1" applyBorder="1" applyAlignment="1">
      <alignment vertical="top" wrapText="1"/>
    </xf>
    <xf numFmtId="0" fontId="16" fillId="0" borderId="3" xfId="0" applyFont="1" applyFill="1" applyBorder="1" applyAlignment="1">
      <alignment horizontal="justify" vertical="center" wrapText="1"/>
    </xf>
    <xf numFmtId="0" fontId="1" fillId="0" borderId="3" xfId="0" applyFont="1"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0000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8724265" y="29965650"/>
          <a:ext cx="316801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tabSelected="1" topLeftCell="B48" workbookViewId="0">
      <selection activeCell="H50" sqref="H50"/>
    </sheetView>
  </sheetViews>
  <sheetFormatPr defaultColWidth="9" defaultRowHeight="15"/>
  <cols>
    <col min="4" max="4" width="22.3727272727273" customWidth="1"/>
    <col min="5" max="5" width="6.62727272727273" customWidth="1"/>
    <col min="6" max="6" width="7.5" customWidth="1"/>
    <col min="7" max="7" width="7.12727272727273" customWidth="1"/>
    <col min="8" max="8" width="52.5" style="16" customWidth="1"/>
    <col min="9" max="9" width="47.1272727272727" customWidth="1"/>
    <col min="10" max="10" width="8.87272727272727" style="1"/>
  </cols>
  <sheetData>
    <row r="1" spans="1:10">
      <c r="A1" s="17" t="s">
        <v>0</v>
      </c>
      <c r="B1" s="18"/>
      <c r="C1" s="18"/>
      <c r="D1" s="18"/>
      <c r="E1" s="18"/>
      <c r="F1" s="18"/>
      <c r="G1" s="18"/>
      <c r="H1" s="18"/>
      <c r="I1" s="18"/>
      <c r="J1" s="13"/>
    </row>
    <row r="2" spans="1:10">
      <c r="A2" s="19" t="s">
        <v>1</v>
      </c>
      <c r="B2" s="20"/>
      <c r="C2" s="20"/>
      <c r="D2" s="20"/>
      <c r="E2" s="20"/>
      <c r="F2" s="20"/>
      <c r="G2" s="20"/>
      <c r="H2" s="20"/>
      <c r="I2" s="20"/>
      <c r="J2" s="13"/>
    </row>
    <row r="3" spans="1:10">
      <c r="A3" s="21" t="s">
        <v>2</v>
      </c>
      <c r="B3" s="22" t="s">
        <v>3</v>
      </c>
      <c r="C3" s="23"/>
      <c r="D3" s="23"/>
      <c r="E3" s="23"/>
      <c r="F3" s="23"/>
      <c r="G3" s="23"/>
      <c r="H3" s="23"/>
      <c r="I3" s="56"/>
      <c r="J3" s="13"/>
    </row>
    <row r="4" ht="30" spans="1:10">
      <c r="A4" s="24" t="s">
        <v>4</v>
      </c>
      <c r="B4" s="25" t="s">
        <v>5</v>
      </c>
      <c r="C4" s="24" t="s">
        <v>6</v>
      </c>
      <c r="D4" s="26" t="s">
        <v>7</v>
      </c>
      <c r="E4" s="2" t="s">
        <v>8</v>
      </c>
      <c r="F4" s="2" t="s">
        <v>9</v>
      </c>
      <c r="G4" s="2" t="s">
        <v>10</v>
      </c>
      <c r="H4" s="27" t="s">
        <v>11</v>
      </c>
      <c r="I4" s="57" t="s">
        <v>12</v>
      </c>
      <c r="J4" s="3" t="s">
        <v>13</v>
      </c>
    </row>
    <row r="5" ht="130" spans="1:10">
      <c r="A5" s="28" t="s">
        <v>14</v>
      </c>
      <c r="B5" s="8" t="s">
        <v>15</v>
      </c>
      <c r="C5" s="8" t="s">
        <v>16</v>
      </c>
      <c r="D5" s="4" t="s">
        <v>17</v>
      </c>
      <c r="E5" s="4">
        <v>1</v>
      </c>
      <c r="F5" s="4" t="s">
        <v>18</v>
      </c>
      <c r="G5" s="5">
        <v>100</v>
      </c>
      <c r="H5" s="29" t="s">
        <v>19</v>
      </c>
      <c r="I5" s="58" t="s">
        <v>20</v>
      </c>
      <c r="J5" s="6">
        <f>E5*G5/100</f>
        <v>1</v>
      </c>
    </row>
    <row r="6" ht="409.5" spans="1:10">
      <c r="A6" s="30"/>
      <c r="B6" s="31"/>
      <c r="C6" s="31"/>
      <c r="D6" s="4" t="s">
        <v>21</v>
      </c>
      <c r="E6" s="4">
        <v>3</v>
      </c>
      <c r="F6" s="4" t="s">
        <v>22</v>
      </c>
      <c r="G6" s="5">
        <v>100</v>
      </c>
      <c r="H6" s="29" t="s">
        <v>23</v>
      </c>
      <c r="I6" s="58" t="s">
        <v>24</v>
      </c>
      <c r="J6" s="6">
        <f t="shared" ref="J6:J56" si="0">E6*G6/100</f>
        <v>3</v>
      </c>
    </row>
    <row r="7" ht="91" spans="1:10">
      <c r="A7" s="30"/>
      <c r="B7" s="8" t="s">
        <v>25</v>
      </c>
      <c r="C7" s="8" t="s">
        <v>26</v>
      </c>
      <c r="D7" s="4" t="s">
        <v>27</v>
      </c>
      <c r="E7" s="4">
        <v>1</v>
      </c>
      <c r="F7" s="4" t="s">
        <v>28</v>
      </c>
      <c r="G7" s="5">
        <v>100</v>
      </c>
      <c r="H7" s="29" t="s">
        <v>29</v>
      </c>
      <c r="I7" s="58" t="s">
        <v>30</v>
      </c>
      <c r="J7" s="6">
        <f t="shared" si="0"/>
        <v>1</v>
      </c>
    </row>
    <row r="8" ht="126" customHeight="1" spans="1:10">
      <c r="A8" s="30"/>
      <c r="B8" s="31"/>
      <c r="C8" s="31"/>
      <c r="D8" s="4" t="s">
        <v>31</v>
      </c>
      <c r="E8" s="4">
        <v>5</v>
      </c>
      <c r="F8" s="4" t="s">
        <v>32</v>
      </c>
      <c r="G8" s="5">
        <v>100</v>
      </c>
      <c r="H8" s="29" t="s">
        <v>33</v>
      </c>
      <c r="I8" s="58" t="s">
        <v>34</v>
      </c>
      <c r="J8" s="6">
        <f t="shared" si="0"/>
        <v>5</v>
      </c>
    </row>
    <row r="9" ht="234" spans="1:10">
      <c r="A9" s="30"/>
      <c r="B9" s="8" t="s">
        <v>35</v>
      </c>
      <c r="C9" s="8" t="s">
        <v>36</v>
      </c>
      <c r="D9" s="4" t="s">
        <v>37</v>
      </c>
      <c r="E9" s="4">
        <v>2</v>
      </c>
      <c r="F9" s="4" t="s">
        <v>38</v>
      </c>
      <c r="G9" s="5">
        <v>100</v>
      </c>
      <c r="H9" s="29" t="s">
        <v>39</v>
      </c>
      <c r="I9" s="58" t="s">
        <v>40</v>
      </c>
      <c r="J9" s="6">
        <f t="shared" si="0"/>
        <v>2</v>
      </c>
    </row>
    <row r="10" ht="195" spans="1:10">
      <c r="A10" s="30"/>
      <c r="B10" s="32"/>
      <c r="C10" s="32"/>
      <c r="D10" s="4" t="s">
        <v>41</v>
      </c>
      <c r="E10" s="4">
        <v>2</v>
      </c>
      <c r="F10" s="4" t="s">
        <v>42</v>
      </c>
      <c r="G10" s="5">
        <v>90</v>
      </c>
      <c r="H10" s="29" t="s">
        <v>43</v>
      </c>
      <c r="I10" s="58" t="s">
        <v>44</v>
      </c>
      <c r="J10" s="6">
        <f t="shared" si="0"/>
        <v>1.8</v>
      </c>
    </row>
    <row r="11" ht="130" spans="1:10">
      <c r="A11" s="30"/>
      <c r="B11" s="31"/>
      <c r="C11" s="31"/>
      <c r="D11" s="4" t="s">
        <v>45</v>
      </c>
      <c r="E11" s="4">
        <v>2</v>
      </c>
      <c r="F11" s="4" t="s">
        <v>46</v>
      </c>
      <c r="G11" s="5">
        <v>100</v>
      </c>
      <c r="H11" s="29" t="s">
        <v>47</v>
      </c>
      <c r="I11" s="58" t="s">
        <v>48</v>
      </c>
      <c r="J11" s="6">
        <f t="shared" si="0"/>
        <v>2</v>
      </c>
    </row>
    <row r="12" ht="195" spans="1:10">
      <c r="A12" s="33"/>
      <c r="B12" s="34" t="s">
        <v>49</v>
      </c>
      <c r="C12" s="8" t="s">
        <v>50</v>
      </c>
      <c r="D12" s="35" t="s">
        <v>51</v>
      </c>
      <c r="E12" s="4">
        <v>4</v>
      </c>
      <c r="F12" s="4" t="s">
        <v>52</v>
      </c>
      <c r="G12" s="5">
        <v>100</v>
      </c>
      <c r="H12" s="29" t="s">
        <v>53</v>
      </c>
      <c r="I12" s="58" t="s">
        <v>54</v>
      </c>
      <c r="J12" s="6">
        <f t="shared" si="0"/>
        <v>4</v>
      </c>
    </row>
    <row r="13" ht="52" spans="1:10">
      <c r="A13" s="33"/>
      <c r="B13" s="36"/>
      <c r="C13" s="31"/>
      <c r="D13" s="35" t="s">
        <v>55</v>
      </c>
      <c r="E13" s="4">
        <v>2</v>
      </c>
      <c r="F13" s="4" t="s">
        <v>56</v>
      </c>
      <c r="G13" s="5">
        <v>100</v>
      </c>
      <c r="H13" s="29" t="s">
        <v>57</v>
      </c>
      <c r="I13" s="58" t="s">
        <v>58</v>
      </c>
      <c r="J13" s="6">
        <f t="shared" si="0"/>
        <v>2</v>
      </c>
    </row>
    <row r="14" ht="377" spans="1:10">
      <c r="A14" s="33"/>
      <c r="B14" s="34" t="s">
        <v>59</v>
      </c>
      <c r="C14" s="8" t="s">
        <v>60</v>
      </c>
      <c r="D14" s="35" t="s">
        <v>61</v>
      </c>
      <c r="E14" s="4">
        <v>1</v>
      </c>
      <c r="F14" s="4" t="s">
        <v>62</v>
      </c>
      <c r="G14" s="5">
        <v>100</v>
      </c>
      <c r="H14" s="29" t="s">
        <v>63</v>
      </c>
      <c r="I14" s="58" t="s">
        <v>64</v>
      </c>
      <c r="J14" s="6">
        <f t="shared" si="0"/>
        <v>1</v>
      </c>
    </row>
    <row r="15" ht="312" spans="1:10">
      <c r="A15" s="33"/>
      <c r="B15" s="36"/>
      <c r="C15" s="31"/>
      <c r="D15" s="35" t="s">
        <v>65</v>
      </c>
      <c r="E15" s="4">
        <v>6</v>
      </c>
      <c r="F15" s="4" t="s">
        <v>66</v>
      </c>
      <c r="G15" s="5">
        <v>100</v>
      </c>
      <c r="H15" s="29" t="s">
        <v>67</v>
      </c>
      <c r="I15" s="58" t="s">
        <v>68</v>
      </c>
      <c r="J15" s="6">
        <f t="shared" si="0"/>
        <v>6</v>
      </c>
    </row>
    <row r="16" ht="261.75" customHeight="1" spans="1:10">
      <c r="A16" s="33"/>
      <c r="B16" s="8" t="s">
        <v>69</v>
      </c>
      <c r="C16" s="8" t="s">
        <v>70</v>
      </c>
      <c r="D16" s="4" t="s">
        <v>71</v>
      </c>
      <c r="E16" s="4">
        <v>2</v>
      </c>
      <c r="F16" s="4" t="s">
        <v>72</v>
      </c>
      <c r="G16" s="7">
        <v>100</v>
      </c>
      <c r="H16" s="37" t="s">
        <v>73</v>
      </c>
      <c r="I16" s="59" t="s">
        <v>74</v>
      </c>
      <c r="J16" s="6">
        <f t="shared" si="0"/>
        <v>2</v>
      </c>
    </row>
    <row r="17" ht="91" spans="1:10">
      <c r="A17" s="33"/>
      <c r="B17" s="32"/>
      <c r="C17" s="32"/>
      <c r="D17" s="4" t="s">
        <v>75</v>
      </c>
      <c r="E17" s="4">
        <v>1</v>
      </c>
      <c r="F17" s="4" t="s">
        <v>76</v>
      </c>
      <c r="G17" s="7">
        <v>100</v>
      </c>
      <c r="H17" s="38" t="s">
        <v>77</v>
      </c>
      <c r="I17" s="58" t="s">
        <v>78</v>
      </c>
      <c r="J17" s="6">
        <f t="shared" si="0"/>
        <v>1</v>
      </c>
    </row>
    <row r="18" ht="78" spans="1:10">
      <c r="A18" s="33"/>
      <c r="B18" s="32"/>
      <c r="C18" s="32"/>
      <c r="D18" s="4" t="s">
        <v>79</v>
      </c>
      <c r="E18" s="4">
        <v>1</v>
      </c>
      <c r="F18" s="4" t="s">
        <v>80</v>
      </c>
      <c r="G18" s="7">
        <v>100</v>
      </c>
      <c r="H18" s="38" t="s">
        <v>81</v>
      </c>
      <c r="I18" s="58" t="s">
        <v>82</v>
      </c>
      <c r="J18" s="6">
        <f t="shared" si="0"/>
        <v>1</v>
      </c>
    </row>
    <row r="19" ht="91" spans="1:10">
      <c r="A19" s="33"/>
      <c r="B19" s="31"/>
      <c r="C19" s="31"/>
      <c r="D19" s="4" t="s">
        <v>83</v>
      </c>
      <c r="E19" s="4">
        <v>1</v>
      </c>
      <c r="F19" s="4" t="s">
        <v>84</v>
      </c>
      <c r="G19" s="7">
        <v>80</v>
      </c>
      <c r="H19" s="38" t="s">
        <v>85</v>
      </c>
      <c r="I19" s="58" t="s">
        <v>86</v>
      </c>
      <c r="J19" s="6">
        <f t="shared" si="0"/>
        <v>0.8</v>
      </c>
    </row>
    <row r="20" ht="130" spans="1:10">
      <c r="A20" s="33"/>
      <c r="B20" s="8" t="s">
        <v>87</v>
      </c>
      <c r="C20" s="8" t="s">
        <v>88</v>
      </c>
      <c r="D20" s="4" t="s">
        <v>89</v>
      </c>
      <c r="E20" s="4">
        <v>1</v>
      </c>
      <c r="F20" s="4" t="s">
        <v>90</v>
      </c>
      <c r="G20" s="5">
        <v>100</v>
      </c>
      <c r="H20" s="38" t="s">
        <v>91</v>
      </c>
      <c r="I20" s="58" t="s">
        <v>92</v>
      </c>
      <c r="J20" s="6">
        <f t="shared" si="0"/>
        <v>1</v>
      </c>
    </row>
    <row r="21" ht="182" spans="1:10">
      <c r="A21" s="33"/>
      <c r="B21" s="32"/>
      <c r="C21" s="32"/>
      <c r="D21" s="4" t="s">
        <v>93</v>
      </c>
      <c r="E21" s="4">
        <v>2</v>
      </c>
      <c r="F21" s="4" t="s">
        <v>94</v>
      </c>
      <c r="G21" s="5">
        <v>95</v>
      </c>
      <c r="H21" s="38" t="s">
        <v>95</v>
      </c>
      <c r="I21" s="58" t="s">
        <v>96</v>
      </c>
      <c r="J21" s="6">
        <f t="shared" si="0"/>
        <v>1.9</v>
      </c>
    </row>
    <row r="22" ht="221" spans="1:10">
      <c r="A22" s="39"/>
      <c r="B22" s="31"/>
      <c r="C22" s="31"/>
      <c r="D22" s="4" t="s">
        <v>97</v>
      </c>
      <c r="E22" s="4">
        <v>3</v>
      </c>
      <c r="F22" s="4" t="s">
        <v>98</v>
      </c>
      <c r="G22" s="5">
        <v>100</v>
      </c>
      <c r="H22" s="38" t="s">
        <v>99</v>
      </c>
      <c r="I22" s="58" t="s">
        <v>100</v>
      </c>
      <c r="J22" s="6">
        <f t="shared" si="0"/>
        <v>3</v>
      </c>
    </row>
    <row r="23" ht="78" spans="1:10">
      <c r="A23" s="28" t="s">
        <v>101</v>
      </c>
      <c r="B23" s="34" t="s">
        <v>102</v>
      </c>
      <c r="C23" s="8" t="s">
        <v>103</v>
      </c>
      <c r="D23" s="35" t="s">
        <v>104</v>
      </c>
      <c r="E23" s="4">
        <v>1</v>
      </c>
      <c r="F23" s="4" t="s">
        <v>105</v>
      </c>
      <c r="G23" s="7">
        <v>100</v>
      </c>
      <c r="H23" s="38" t="s">
        <v>106</v>
      </c>
      <c r="I23" s="58" t="s">
        <v>107</v>
      </c>
      <c r="J23" s="13">
        <f t="shared" si="0"/>
        <v>1</v>
      </c>
    </row>
    <row r="24" ht="91" spans="1:10">
      <c r="A24" s="30"/>
      <c r="B24" s="40"/>
      <c r="C24" s="32"/>
      <c r="D24" s="35" t="s">
        <v>108</v>
      </c>
      <c r="E24" s="4">
        <v>2</v>
      </c>
      <c r="F24" s="4" t="s">
        <v>109</v>
      </c>
      <c r="G24" s="7">
        <v>100</v>
      </c>
      <c r="H24" s="38" t="s">
        <v>110</v>
      </c>
      <c r="I24" s="58" t="s">
        <v>111</v>
      </c>
      <c r="J24" s="13">
        <f t="shared" si="0"/>
        <v>2</v>
      </c>
    </row>
    <row r="25" ht="182" spans="1:10">
      <c r="A25" s="30"/>
      <c r="B25" s="40"/>
      <c r="C25" s="33"/>
      <c r="D25" s="35" t="s">
        <v>112</v>
      </c>
      <c r="E25" s="4">
        <v>1</v>
      </c>
      <c r="F25" s="4" t="s">
        <v>113</v>
      </c>
      <c r="G25" s="7">
        <v>100</v>
      </c>
      <c r="H25" s="38" t="s">
        <v>114</v>
      </c>
      <c r="I25" s="58" t="s">
        <v>115</v>
      </c>
      <c r="J25" s="13">
        <f t="shared" si="0"/>
        <v>1</v>
      </c>
    </row>
    <row r="26" ht="52" spans="1:10">
      <c r="A26" s="30"/>
      <c r="B26" s="40"/>
      <c r="C26" s="33"/>
      <c r="D26" s="35" t="s">
        <v>116</v>
      </c>
      <c r="E26" s="4">
        <v>1</v>
      </c>
      <c r="F26" s="4" t="s">
        <v>117</v>
      </c>
      <c r="G26" s="7">
        <v>100</v>
      </c>
      <c r="H26" s="38" t="s">
        <v>118</v>
      </c>
      <c r="I26" s="58" t="s">
        <v>119</v>
      </c>
      <c r="J26" s="13">
        <f t="shared" si="0"/>
        <v>1</v>
      </c>
    </row>
    <row r="27" s="14" customFormat="1" ht="65" spans="1:10">
      <c r="A27" s="30"/>
      <c r="B27" s="36"/>
      <c r="C27" s="39"/>
      <c r="D27" s="35" t="s">
        <v>120</v>
      </c>
      <c r="E27" s="4">
        <v>1</v>
      </c>
      <c r="F27" s="4" t="s">
        <v>121</v>
      </c>
      <c r="G27" s="7">
        <v>100</v>
      </c>
      <c r="H27" s="38" t="s">
        <v>122</v>
      </c>
      <c r="I27" s="58" t="s">
        <v>123</v>
      </c>
      <c r="J27" s="13">
        <f t="shared" si="0"/>
        <v>1</v>
      </c>
    </row>
    <row r="28" ht="39" spans="1:10">
      <c r="A28" s="30"/>
      <c r="B28" s="34" t="s">
        <v>124</v>
      </c>
      <c r="C28" s="8" t="s">
        <v>125</v>
      </c>
      <c r="D28" s="35" t="s">
        <v>126</v>
      </c>
      <c r="E28" s="4">
        <v>1.5</v>
      </c>
      <c r="F28" s="4" t="s">
        <v>127</v>
      </c>
      <c r="G28" s="7">
        <v>100</v>
      </c>
      <c r="H28" s="38" t="s">
        <v>128</v>
      </c>
      <c r="I28" s="58" t="s">
        <v>129</v>
      </c>
      <c r="J28" s="13">
        <f t="shared" si="0"/>
        <v>1.5</v>
      </c>
    </row>
    <row r="29" ht="78" spans="1:10">
      <c r="A29" s="30"/>
      <c r="B29" s="41"/>
      <c r="C29" s="32"/>
      <c r="D29" s="35" t="s">
        <v>130</v>
      </c>
      <c r="E29" s="4">
        <v>1.5</v>
      </c>
      <c r="F29" s="4" t="s">
        <v>131</v>
      </c>
      <c r="G29" s="7">
        <v>100</v>
      </c>
      <c r="H29" s="38" t="s">
        <v>132</v>
      </c>
      <c r="I29" s="58" t="s">
        <v>133</v>
      </c>
      <c r="J29" s="13">
        <f t="shared" si="0"/>
        <v>1.5</v>
      </c>
    </row>
    <row r="30" ht="104" spans="1:10">
      <c r="A30" s="30"/>
      <c r="B30" s="41"/>
      <c r="C30" s="33"/>
      <c r="D30" s="35" t="s">
        <v>134</v>
      </c>
      <c r="E30" s="4">
        <v>1.5</v>
      </c>
      <c r="F30" s="4" t="s">
        <v>135</v>
      </c>
      <c r="G30" s="7">
        <v>100</v>
      </c>
      <c r="H30" s="38" t="s">
        <v>136</v>
      </c>
      <c r="I30" s="58" t="s">
        <v>137</v>
      </c>
      <c r="J30" s="13">
        <f t="shared" si="0"/>
        <v>1.5</v>
      </c>
    </row>
    <row r="31" ht="52" spans="1:10">
      <c r="A31" s="30"/>
      <c r="B31" s="42"/>
      <c r="C31" s="39"/>
      <c r="D31" s="35" t="s">
        <v>138</v>
      </c>
      <c r="E31" s="4">
        <v>1.5</v>
      </c>
      <c r="F31" s="4" t="s">
        <v>139</v>
      </c>
      <c r="G31" s="7">
        <v>100</v>
      </c>
      <c r="H31" s="38" t="s">
        <v>140</v>
      </c>
      <c r="I31" s="58" t="s">
        <v>141</v>
      </c>
      <c r="J31" s="13">
        <f t="shared" si="0"/>
        <v>1.5</v>
      </c>
    </row>
    <row r="32" ht="39" spans="1:10">
      <c r="A32" s="30"/>
      <c r="B32" s="34" t="s">
        <v>142</v>
      </c>
      <c r="C32" s="8" t="s">
        <v>143</v>
      </c>
      <c r="D32" s="35" t="s">
        <v>144</v>
      </c>
      <c r="E32" s="4">
        <v>1</v>
      </c>
      <c r="F32" s="4" t="s">
        <v>145</v>
      </c>
      <c r="G32" s="5">
        <v>100</v>
      </c>
      <c r="H32" s="38" t="s">
        <v>146</v>
      </c>
      <c r="I32" s="58" t="s">
        <v>147</v>
      </c>
      <c r="J32" s="13">
        <f t="shared" si="0"/>
        <v>1</v>
      </c>
    </row>
    <row r="33" ht="39" spans="1:10">
      <c r="A33" s="30"/>
      <c r="B33" s="36"/>
      <c r="C33" s="31"/>
      <c r="D33" s="35" t="s">
        <v>148</v>
      </c>
      <c r="E33" s="4">
        <v>3</v>
      </c>
      <c r="F33" s="4" t="s">
        <v>149</v>
      </c>
      <c r="G33" s="7">
        <v>100</v>
      </c>
      <c r="H33" s="38" t="s">
        <v>150</v>
      </c>
      <c r="I33" s="58" t="s">
        <v>151</v>
      </c>
      <c r="J33" s="13">
        <f t="shared" si="0"/>
        <v>3</v>
      </c>
    </row>
    <row r="34" ht="78" spans="1:10">
      <c r="A34" s="33"/>
      <c r="B34" s="34" t="s">
        <v>152</v>
      </c>
      <c r="C34" s="4" t="s">
        <v>153</v>
      </c>
      <c r="D34" s="8" t="s">
        <v>154</v>
      </c>
      <c r="E34" s="8">
        <v>1</v>
      </c>
      <c r="F34" s="4" t="s">
        <v>155</v>
      </c>
      <c r="G34" s="7">
        <v>100</v>
      </c>
      <c r="H34" s="37" t="s">
        <v>156</v>
      </c>
      <c r="I34" s="58" t="s">
        <v>157</v>
      </c>
      <c r="J34" s="13">
        <f t="shared" si="0"/>
        <v>1</v>
      </c>
    </row>
    <row r="35" ht="39" spans="1:10">
      <c r="A35" s="33"/>
      <c r="B35" s="41"/>
      <c r="C35" s="43"/>
      <c r="D35" s="8" t="s">
        <v>158</v>
      </c>
      <c r="E35" s="8">
        <v>1</v>
      </c>
      <c r="F35" s="4" t="s">
        <v>159</v>
      </c>
      <c r="G35" s="7">
        <v>100</v>
      </c>
      <c r="H35" s="37" t="s">
        <v>160</v>
      </c>
      <c r="I35" s="58" t="s">
        <v>161</v>
      </c>
      <c r="J35" s="13">
        <f t="shared" si="0"/>
        <v>1</v>
      </c>
    </row>
    <row r="36" ht="91" spans="1:10">
      <c r="A36" s="33"/>
      <c r="B36" s="41"/>
      <c r="C36" s="43"/>
      <c r="D36" s="8" t="s">
        <v>162</v>
      </c>
      <c r="E36" s="8">
        <v>3</v>
      </c>
      <c r="F36" s="4" t="s">
        <v>163</v>
      </c>
      <c r="G36" s="7">
        <v>100</v>
      </c>
      <c r="H36" s="38" t="s">
        <v>164</v>
      </c>
      <c r="I36" s="58" t="s">
        <v>165</v>
      </c>
      <c r="J36" s="13">
        <f t="shared" si="0"/>
        <v>3</v>
      </c>
    </row>
    <row r="37" ht="52" spans="1:10">
      <c r="A37" s="33"/>
      <c r="B37" s="41"/>
      <c r="C37" s="43"/>
      <c r="D37" s="44" t="s">
        <v>166</v>
      </c>
      <c r="E37" s="8">
        <v>1</v>
      </c>
      <c r="F37" s="4" t="s">
        <v>167</v>
      </c>
      <c r="G37" s="7">
        <v>100</v>
      </c>
      <c r="H37" s="38" t="s">
        <v>168</v>
      </c>
      <c r="I37" s="58" t="s">
        <v>169</v>
      </c>
      <c r="J37" s="13">
        <f t="shared" si="0"/>
        <v>1</v>
      </c>
    </row>
    <row r="38" ht="39" spans="1:10">
      <c r="A38" s="33"/>
      <c r="B38" s="41"/>
      <c r="C38" s="43"/>
      <c r="D38" s="8" t="s">
        <v>170</v>
      </c>
      <c r="E38" s="8">
        <v>3</v>
      </c>
      <c r="F38" s="4" t="s">
        <v>171</v>
      </c>
      <c r="G38" s="7">
        <v>100</v>
      </c>
      <c r="H38" s="38" t="s">
        <v>172</v>
      </c>
      <c r="I38" s="58" t="s">
        <v>173</v>
      </c>
      <c r="J38" s="13">
        <f t="shared" si="0"/>
        <v>3</v>
      </c>
    </row>
    <row r="39" ht="52" spans="1:10">
      <c r="A39" s="33"/>
      <c r="B39" s="41"/>
      <c r="C39" s="43"/>
      <c r="D39" s="44" t="s">
        <v>174</v>
      </c>
      <c r="E39" s="8">
        <v>1</v>
      </c>
      <c r="F39" s="4" t="s">
        <v>175</v>
      </c>
      <c r="G39" s="7">
        <v>100</v>
      </c>
      <c r="H39" s="38" t="s">
        <v>176</v>
      </c>
      <c r="I39" s="58" t="s">
        <v>177</v>
      </c>
      <c r="J39" s="13">
        <f t="shared" si="0"/>
        <v>1</v>
      </c>
    </row>
    <row r="40" ht="104" spans="1:10">
      <c r="A40" s="33"/>
      <c r="B40" s="34" t="s">
        <v>178</v>
      </c>
      <c r="C40" s="8" t="s">
        <v>179</v>
      </c>
      <c r="D40" s="35" t="s">
        <v>180</v>
      </c>
      <c r="E40" s="4">
        <v>1</v>
      </c>
      <c r="F40" s="4" t="s">
        <v>181</v>
      </c>
      <c r="G40" s="9">
        <v>100</v>
      </c>
      <c r="H40" s="38" t="s">
        <v>182</v>
      </c>
      <c r="I40" s="58" t="s">
        <v>183</v>
      </c>
      <c r="J40" s="13">
        <f t="shared" si="0"/>
        <v>1</v>
      </c>
    </row>
    <row r="41" ht="39" spans="1:10">
      <c r="A41" s="33"/>
      <c r="B41" s="40"/>
      <c r="C41" s="32"/>
      <c r="D41" s="35" t="s">
        <v>184</v>
      </c>
      <c r="E41" s="4">
        <v>1</v>
      </c>
      <c r="F41" s="4" t="s">
        <v>185</v>
      </c>
      <c r="G41" s="9">
        <v>100</v>
      </c>
      <c r="H41" s="38" t="s">
        <v>186</v>
      </c>
      <c r="I41" s="58" t="s">
        <v>187</v>
      </c>
      <c r="J41" s="13">
        <f t="shared" si="0"/>
        <v>1</v>
      </c>
    </row>
    <row r="42" ht="78" spans="1:10">
      <c r="A42" s="33"/>
      <c r="B42" s="40"/>
      <c r="C42" s="32"/>
      <c r="D42" s="35" t="s">
        <v>188</v>
      </c>
      <c r="E42" s="4">
        <v>2</v>
      </c>
      <c r="F42" s="4" t="s">
        <v>189</v>
      </c>
      <c r="G42" s="9">
        <v>95</v>
      </c>
      <c r="H42" s="38" t="s">
        <v>190</v>
      </c>
      <c r="I42" s="58" t="s">
        <v>191</v>
      </c>
      <c r="J42" s="13">
        <f t="shared" si="0"/>
        <v>1.9</v>
      </c>
    </row>
    <row r="43" ht="169" spans="1:10">
      <c r="A43" s="33"/>
      <c r="B43" s="40"/>
      <c r="C43" s="33"/>
      <c r="D43" s="35" t="s">
        <v>192</v>
      </c>
      <c r="E43" s="4">
        <v>1</v>
      </c>
      <c r="F43" s="4" t="s">
        <v>193</v>
      </c>
      <c r="G43" s="9">
        <v>100</v>
      </c>
      <c r="H43" s="38" t="s">
        <v>194</v>
      </c>
      <c r="I43" s="58" t="s">
        <v>195</v>
      </c>
      <c r="J43" s="13">
        <f t="shared" si="0"/>
        <v>1</v>
      </c>
    </row>
    <row r="44" ht="143" spans="1:10">
      <c r="A44" s="33"/>
      <c r="B44" s="36"/>
      <c r="C44" s="39"/>
      <c r="D44" s="35" t="s">
        <v>196</v>
      </c>
      <c r="E44" s="4">
        <v>2</v>
      </c>
      <c r="F44" s="4" t="s">
        <v>197</v>
      </c>
      <c r="G44" s="9">
        <v>0</v>
      </c>
      <c r="H44" s="38" t="s">
        <v>198</v>
      </c>
      <c r="I44" s="58" t="s">
        <v>199</v>
      </c>
      <c r="J44" s="13">
        <f t="shared" si="0"/>
        <v>0</v>
      </c>
    </row>
    <row r="45" ht="52" spans="1:10">
      <c r="A45" s="33"/>
      <c r="B45" s="34" t="s">
        <v>200</v>
      </c>
      <c r="C45" s="8" t="s">
        <v>201</v>
      </c>
      <c r="D45" s="35" t="s">
        <v>202</v>
      </c>
      <c r="E45" s="4">
        <v>1</v>
      </c>
      <c r="F45" s="4" t="s">
        <v>203</v>
      </c>
      <c r="G45" s="5">
        <v>100</v>
      </c>
      <c r="H45" s="38" t="s">
        <v>204</v>
      </c>
      <c r="I45" s="58" t="s">
        <v>205</v>
      </c>
      <c r="J45" s="13">
        <f t="shared" si="0"/>
        <v>1</v>
      </c>
    </row>
    <row r="46" ht="78" spans="1:10">
      <c r="A46" s="39"/>
      <c r="B46" s="42"/>
      <c r="C46" s="39"/>
      <c r="D46" s="35" t="s">
        <v>206</v>
      </c>
      <c r="E46" s="4">
        <v>1</v>
      </c>
      <c r="F46" s="4" t="s">
        <v>207</v>
      </c>
      <c r="G46" s="5">
        <v>90</v>
      </c>
      <c r="H46" s="38" t="s">
        <v>208</v>
      </c>
      <c r="I46" s="58" t="s">
        <v>209</v>
      </c>
      <c r="J46" s="13">
        <f t="shared" si="0"/>
        <v>0.9</v>
      </c>
    </row>
    <row r="47" ht="78" spans="1:10">
      <c r="A47" s="28" t="s">
        <v>210</v>
      </c>
      <c r="B47" s="34" t="s">
        <v>211</v>
      </c>
      <c r="C47" s="8" t="s">
        <v>212</v>
      </c>
      <c r="D47" s="35" t="s">
        <v>213</v>
      </c>
      <c r="E47" s="4">
        <v>3</v>
      </c>
      <c r="F47" s="4" t="s">
        <v>214</v>
      </c>
      <c r="G47" s="10">
        <v>100</v>
      </c>
      <c r="H47" s="29" t="s">
        <v>215</v>
      </c>
      <c r="I47" s="58" t="s">
        <v>216</v>
      </c>
      <c r="J47" s="13">
        <f t="shared" si="0"/>
        <v>3</v>
      </c>
    </row>
    <row r="48" ht="52" spans="1:10">
      <c r="A48" s="30"/>
      <c r="B48" s="45"/>
      <c r="C48" s="33"/>
      <c r="D48" s="35" t="s">
        <v>217</v>
      </c>
      <c r="E48" s="4">
        <v>2</v>
      </c>
      <c r="F48" s="4" t="s">
        <v>218</v>
      </c>
      <c r="G48" s="5">
        <v>100</v>
      </c>
      <c r="H48" s="29" t="s">
        <v>219</v>
      </c>
      <c r="I48" s="58" t="s">
        <v>220</v>
      </c>
      <c r="J48" s="13">
        <f t="shared" si="0"/>
        <v>2</v>
      </c>
    </row>
    <row r="49" ht="143" spans="1:10">
      <c r="A49" s="30"/>
      <c r="B49" s="45"/>
      <c r="C49" s="33"/>
      <c r="D49" s="35" t="s">
        <v>221</v>
      </c>
      <c r="E49" s="4">
        <v>3</v>
      </c>
      <c r="F49" s="4" t="s">
        <v>222</v>
      </c>
      <c r="G49" s="5">
        <v>100</v>
      </c>
      <c r="H49" s="29" t="s">
        <v>223</v>
      </c>
      <c r="I49" s="58" t="s">
        <v>224</v>
      </c>
      <c r="J49" s="13">
        <f t="shared" si="0"/>
        <v>3</v>
      </c>
    </row>
    <row r="50" ht="104" spans="1:10">
      <c r="A50" s="30"/>
      <c r="B50" s="45"/>
      <c r="C50" s="33"/>
      <c r="D50" s="35" t="s">
        <v>225</v>
      </c>
      <c r="E50" s="4">
        <v>5</v>
      </c>
      <c r="F50" s="4" t="s">
        <v>226</v>
      </c>
      <c r="G50" s="5">
        <v>100</v>
      </c>
      <c r="H50" s="29" t="s">
        <v>227</v>
      </c>
      <c r="I50" s="58" t="s">
        <v>228</v>
      </c>
      <c r="J50" s="13">
        <f t="shared" si="0"/>
        <v>5</v>
      </c>
    </row>
    <row r="51" ht="169" spans="1:10">
      <c r="A51" s="30"/>
      <c r="B51" s="46"/>
      <c r="C51" s="39"/>
      <c r="D51" s="35" t="s">
        <v>229</v>
      </c>
      <c r="E51" s="4">
        <v>2</v>
      </c>
      <c r="F51" s="4" t="s">
        <v>230</v>
      </c>
      <c r="G51" s="5">
        <v>90</v>
      </c>
      <c r="H51" s="29" t="s">
        <v>231</v>
      </c>
      <c r="I51" s="58" t="s">
        <v>232</v>
      </c>
      <c r="J51" s="13">
        <f t="shared" si="0"/>
        <v>1.8</v>
      </c>
    </row>
    <row r="52" ht="409.5" spans="1:10">
      <c r="A52" s="33"/>
      <c r="B52" s="34" t="s">
        <v>233</v>
      </c>
      <c r="C52" s="8" t="s">
        <v>234</v>
      </c>
      <c r="D52" s="35" t="s">
        <v>235</v>
      </c>
      <c r="E52" s="4">
        <v>2</v>
      </c>
      <c r="F52" s="4" t="s">
        <v>236</v>
      </c>
      <c r="G52" s="5">
        <v>100</v>
      </c>
      <c r="H52" s="38" t="s">
        <v>237</v>
      </c>
      <c r="I52" s="58" t="s">
        <v>238</v>
      </c>
      <c r="J52" s="13">
        <f t="shared" si="0"/>
        <v>2</v>
      </c>
    </row>
    <row r="53" ht="65" spans="1:10">
      <c r="A53" s="33"/>
      <c r="B53" s="40"/>
      <c r="C53" s="33"/>
      <c r="D53" s="35" t="s">
        <v>239</v>
      </c>
      <c r="E53" s="4">
        <v>7</v>
      </c>
      <c r="F53" s="4" t="s">
        <v>240</v>
      </c>
      <c r="G53" s="5">
        <v>100</v>
      </c>
      <c r="H53" s="37" t="s">
        <v>241</v>
      </c>
      <c r="I53" s="58" t="s">
        <v>242</v>
      </c>
      <c r="J53" s="13">
        <f t="shared" si="0"/>
        <v>7</v>
      </c>
    </row>
    <row r="54" ht="65" spans="1:10">
      <c r="A54" s="39"/>
      <c r="B54" s="36"/>
      <c r="C54" s="39"/>
      <c r="D54" s="35" t="s">
        <v>243</v>
      </c>
      <c r="E54" s="4">
        <v>1</v>
      </c>
      <c r="F54" s="4" t="s">
        <v>244</v>
      </c>
      <c r="G54" s="5">
        <v>90</v>
      </c>
      <c r="H54" s="38" t="s">
        <v>245</v>
      </c>
      <c r="I54" s="58" t="s">
        <v>246</v>
      </c>
      <c r="J54" s="13">
        <f t="shared" si="0"/>
        <v>0.9</v>
      </c>
    </row>
    <row r="55" ht="182" spans="1:10">
      <c r="A55" s="28" t="s">
        <v>247</v>
      </c>
      <c r="B55" s="47" t="s">
        <v>248</v>
      </c>
      <c r="C55" s="8" t="s">
        <v>249</v>
      </c>
      <c r="D55" s="35" t="s">
        <v>250</v>
      </c>
      <c r="E55" s="4">
        <v>1</v>
      </c>
      <c r="F55" s="4" t="s">
        <v>251</v>
      </c>
      <c r="G55" s="5"/>
      <c r="H55" s="29"/>
      <c r="I55" s="58" t="s">
        <v>252</v>
      </c>
      <c r="J55" s="13">
        <f t="shared" si="0"/>
        <v>0</v>
      </c>
    </row>
    <row r="56" ht="78" spans="1:10">
      <c r="A56" s="48"/>
      <c r="B56" s="49" t="s">
        <v>253</v>
      </c>
      <c r="C56" s="4" t="s">
        <v>254</v>
      </c>
      <c r="D56" s="35" t="s">
        <v>255</v>
      </c>
      <c r="E56" s="4">
        <v>1</v>
      </c>
      <c r="F56" s="4" t="s">
        <v>256</v>
      </c>
      <c r="G56" s="12"/>
      <c r="H56" s="29"/>
      <c r="I56" s="58" t="s">
        <v>257</v>
      </c>
      <c r="J56" s="13">
        <f t="shared" si="0"/>
        <v>0</v>
      </c>
    </row>
    <row r="57" ht="78" spans="1:10">
      <c r="A57" s="43" t="s">
        <v>258</v>
      </c>
      <c r="B57" s="50"/>
      <c r="C57" s="50"/>
      <c r="D57" s="35" t="s">
        <v>259</v>
      </c>
      <c r="E57" s="4" t="s">
        <v>260</v>
      </c>
      <c r="F57" s="4" t="s">
        <v>260</v>
      </c>
      <c r="G57" s="5" t="s">
        <v>260</v>
      </c>
      <c r="H57" s="38"/>
      <c r="I57" s="58" t="s">
        <v>260</v>
      </c>
      <c r="J57" s="13">
        <f>SUM(J5:J56)</f>
        <v>97</v>
      </c>
    </row>
    <row r="58" ht="65.1" customHeight="1" spans="1:10">
      <c r="A58" s="43"/>
      <c r="B58" s="50"/>
      <c r="C58" s="50"/>
      <c r="D58" s="35" t="s">
        <v>261</v>
      </c>
      <c r="E58" s="4" t="s">
        <v>260</v>
      </c>
      <c r="F58" s="4" t="s">
        <v>260</v>
      </c>
      <c r="G58" s="5" t="s">
        <v>260</v>
      </c>
      <c r="H58" s="38"/>
      <c r="I58" s="58" t="s">
        <v>260</v>
      </c>
      <c r="J58" s="13"/>
    </row>
    <row r="59" ht="72" customHeight="1" spans="1:10">
      <c r="A59" s="43"/>
      <c r="B59" s="50"/>
      <c r="C59" s="50"/>
      <c r="D59" s="35" t="s">
        <v>262</v>
      </c>
      <c r="E59" s="4" t="s">
        <v>260</v>
      </c>
      <c r="F59" s="4" t="s">
        <v>260</v>
      </c>
      <c r="G59" s="5" t="s">
        <v>260</v>
      </c>
      <c r="H59" s="38"/>
      <c r="I59" s="58" t="s">
        <v>260</v>
      </c>
      <c r="J59" s="13"/>
    </row>
    <row r="60" ht="86.25" customHeight="1" spans="1:10">
      <c r="A60" s="43"/>
      <c r="B60" s="50"/>
      <c r="C60" s="50"/>
      <c r="D60" s="35" t="s">
        <v>263</v>
      </c>
      <c r="E60" s="4" t="s">
        <v>260</v>
      </c>
      <c r="F60" s="4" t="s">
        <v>260</v>
      </c>
      <c r="G60" s="5" t="s">
        <v>260</v>
      </c>
      <c r="H60" s="38"/>
      <c r="I60" s="58" t="s">
        <v>260</v>
      </c>
      <c r="J60" s="13"/>
    </row>
    <row r="61" ht="78.95" customHeight="1" spans="1:10">
      <c r="A61" s="43"/>
      <c r="B61" s="50"/>
      <c r="C61" s="50"/>
      <c r="D61" s="35" t="s">
        <v>264</v>
      </c>
      <c r="E61" s="4" t="s">
        <v>260</v>
      </c>
      <c r="F61" s="4" t="s">
        <v>260</v>
      </c>
      <c r="G61" s="5" t="s">
        <v>260</v>
      </c>
      <c r="H61" s="38"/>
      <c r="I61" s="58" t="s">
        <v>260</v>
      </c>
      <c r="J61" s="13"/>
    </row>
    <row r="62" spans="1:10">
      <c r="A62" s="51" t="s">
        <v>265</v>
      </c>
      <c r="B62" s="52"/>
      <c r="C62" s="14"/>
      <c r="D62" s="14"/>
      <c r="E62" s="14"/>
      <c r="F62" s="14"/>
      <c r="G62" s="14"/>
      <c r="H62" s="53"/>
      <c r="I62" s="14"/>
      <c r="J62" s="13"/>
    </row>
    <row r="63" ht="13.5" customHeight="1" spans="1:10">
      <c r="A63" s="51"/>
      <c r="B63" s="52"/>
      <c r="C63" s="14"/>
      <c r="D63" s="14"/>
      <c r="E63" s="14"/>
      <c r="F63" s="14"/>
      <c r="G63" s="14"/>
      <c r="H63" s="53"/>
      <c r="I63" s="14"/>
      <c r="J63" s="13"/>
    </row>
    <row r="64" ht="30" spans="1:10">
      <c r="A64" s="54" t="s">
        <v>266</v>
      </c>
      <c r="B64" s="54" t="s">
        <v>267</v>
      </c>
      <c r="C64" s="55"/>
      <c r="D64" s="55"/>
      <c r="E64" s="55"/>
      <c r="F64" s="55"/>
      <c r="G64" s="55"/>
      <c r="H64" s="55"/>
      <c r="I64" s="14"/>
      <c r="J64" s="13"/>
    </row>
    <row r="65" spans="1:10">
      <c r="A65" s="54" t="s">
        <v>268</v>
      </c>
      <c r="B65" s="60" t="s">
        <v>269</v>
      </c>
      <c r="C65" s="61"/>
      <c r="D65" s="61"/>
      <c r="E65" s="61"/>
      <c r="F65" s="61"/>
      <c r="G65" s="61"/>
      <c r="H65" s="61"/>
      <c r="I65" s="14"/>
      <c r="J65" s="13"/>
    </row>
    <row r="66" spans="1:10">
      <c r="A66" s="54"/>
      <c r="B66" s="60" t="s">
        <v>270</v>
      </c>
      <c r="C66" s="61"/>
      <c r="D66" s="61"/>
      <c r="E66" s="61"/>
      <c r="F66" s="61"/>
      <c r="G66" s="61"/>
      <c r="H66" s="61"/>
      <c r="I66" s="14"/>
      <c r="J66" s="13"/>
    </row>
    <row r="67" spans="1:10">
      <c r="A67" s="54"/>
      <c r="B67" s="60" t="s">
        <v>271</v>
      </c>
      <c r="C67" s="61"/>
      <c r="D67" s="61"/>
      <c r="E67" s="61"/>
      <c r="F67" s="61"/>
      <c r="G67" s="61"/>
      <c r="H67" s="61"/>
      <c r="I67" s="14"/>
      <c r="J67" s="13"/>
    </row>
    <row r="68" spans="1:10">
      <c r="A68" s="54" t="s">
        <v>272</v>
      </c>
      <c r="B68" s="60" t="s">
        <v>273</v>
      </c>
      <c r="C68" s="61"/>
      <c r="D68" s="61"/>
      <c r="E68" s="61"/>
      <c r="F68" s="61"/>
      <c r="G68" s="61"/>
      <c r="H68" s="61"/>
      <c r="I68" s="14"/>
      <c r="J68" s="13"/>
    </row>
    <row r="69" spans="1:10">
      <c r="A69" s="54"/>
      <c r="B69" s="60" t="s">
        <v>274</v>
      </c>
      <c r="C69" s="61"/>
      <c r="D69" s="61"/>
      <c r="E69" s="61"/>
      <c r="F69" s="61"/>
      <c r="G69" s="61"/>
      <c r="H69" s="61"/>
      <c r="I69" s="14"/>
      <c r="J69" s="13"/>
    </row>
    <row r="70" spans="1:10">
      <c r="A70" s="54"/>
      <c r="B70" s="60" t="s">
        <v>275</v>
      </c>
      <c r="C70" s="61"/>
      <c r="D70" s="61"/>
      <c r="E70" s="61"/>
      <c r="F70" s="61"/>
      <c r="G70" s="61"/>
      <c r="H70" s="61"/>
      <c r="I70" s="14"/>
      <c r="J70" s="13"/>
    </row>
    <row r="71" spans="1:10">
      <c r="A71" s="54" t="s">
        <v>276</v>
      </c>
      <c r="B71" s="60" t="s">
        <v>277</v>
      </c>
      <c r="C71" s="61"/>
      <c r="D71" s="61"/>
      <c r="E71" s="61"/>
      <c r="F71" s="61"/>
      <c r="G71" s="61"/>
      <c r="H71" s="61"/>
      <c r="I71" s="14"/>
      <c r="J71" s="13"/>
    </row>
    <row r="72" spans="1:10">
      <c r="A72" s="54"/>
      <c r="B72" s="60" t="s">
        <v>278</v>
      </c>
      <c r="C72" s="61"/>
      <c r="D72" s="61"/>
      <c r="E72" s="61"/>
      <c r="F72" s="61"/>
      <c r="G72" s="61"/>
      <c r="H72" s="61"/>
      <c r="I72" s="14"/>
      <c r="J72" s="13"/>
    </row>
    <row r="73" spans="1:10">
      <c r="A73" s="54"/>
      <c r="B73" s="60" t="s">
        <v>279</v>
      </c>
      <c r="C73" s="61"/>
      <c r="D73" s="61"/>
      <c r="E73" s="61"/>
      <c r="F73" s="61"/>
      <c r="G73" s="61"/>
      <c r="H73" s="61"/>
      <c r="I73" s="14"/>
      <c r="J73" s="13"/>
    </row>
    <row r="74" spans="1:10">
      <c r="A74" s="54" t="s">
        <v>280</v>
      </c>
      <c r="B74" s="60" t="s">
        <v>281</v>
      </c>
      <c r="C74" s="61"/>
      <c r="D74" s="61"/>
      <c r="E74" s="61"/>
      <c r="F74" s="61"/>
      <c r="G74" s="61"/>
      <c r="H74" s="61"/>
      <c r="I74" s="14"/>
      <c r="J74" s="13"/>
    </row>
    <row r="75" spans="1:10">
      <c r="A75" s="54"/>
      <c r="B75" s="60" t="s">
        <v>282</v>
      </c>
      <c r="C75" s="61"/>
      <c r="D75" s="61"/>
      <c r="E75" s="61"/>
      <c r="F75" s="61"/>
      <c r="G75" s="61"/>
      <c r="H75" s="61"/>
      <c r="I75" s="14"/>
      <c r="J75" s="13"/>
    </row>
    <row r="76" spans="1:10">
      <c r="A76" s="54"/>
      <c r="B76" s="60" t="s">
        <v>283</v>
      </c>
      <c r="C76" s="61"/>
      <c r="D76" s="61"/>
      <c r="E76" s="61"/>
      <c r="F76" s="61"/>
      <c r="G76" s="61"/>
      <c r="H76" s="61"/>
      <c r="I76" s="14"/>
      <c r="J76" s="13"/>
    </row>
    <row r="77" spans="1:10">
      <c r="A77" s="54" t="s">
        <v>284</v>
      </c>
      <c r="B77" s="60" t="s">
        <v>285</v>
      </c>
      <c r="C77" s="61"/>
      <c r="D77" s="61"/>
      <c r="E77" s="61"/>
      <c r="F77" s="61"/>
      <c r="G77" s="61"/>
      <c r="H77" s="61"/>
      <c r="I77" s="14"/>
      <c r="J77" s="13"/>
    </row>
    <row r="78" spans="1:10">
      <c r="A78" s="54"/>
      <c r="B78" s="60" t="s">
        <v>286</v>
      </c>
      <c r="C78" s="61"/>
      <c r="D78" s="61"/>
      <c r="E78" s="61"/>
      <c r="F78" s="61"/>
      <c r="G78" s="61"/>
      <c r="H78" s="61"/>
      <c r="I78" s="14"/>
      <c r="J78" s="13"/>
    </row>
    <row r="79" spans="1:10">
      <c r="A79" s="54"/>
      <c r="B79" s="60" t="s">
        <v>287</v>
      </c>
      <c r="C79" s="61"/>
      <c r="D79" s="61"/>
      <c r="E79" s="61"/>
      <c r="F79" s="61"/>
      <c r="G79" s="61"/>
      <c r="H79" s="61"/>
      <c r="I79" s="14"/>
      <c r="J79" s="13"/>
    </row>
  </sheetData>
  <autoFilter ref="A4:J79">
    <extLst/>
  </autoFilter>
  <mergeCells count="60">
    <mergeCell ref="A1:I1"/>
    <mergeCell ref="A2:I2"/>
    <mergeCell ref="B3:I3"/>
    <mergeCell ref="B64:H64"/>
    <mergeCell ref="B65:H65"/>
    <mergeCell ref="B66:H66"/>
    <mergeCell ref="B67:H67"/>
    <mergeCell ref="B68:H68"/>
    <mergeCell ref="B69:H69"/>
    <mergeCell ref="B70:H70"/>
    <mergeCell ref="B71:H71"/>
    <mergeCell ref="B72:H72"/>
    <mergeCell ref="B73:H73"/>
    <mergeCell ref="B74:H74"/>
    <mergeCell ref="B75:H75"/>
    <mergeCell ref="B76:H76"/>
    <mergeCell ref="B77:H77"/>
    <mergeCell ref="B78:H78"/>
    <mergeCell ref="B79:H79"/>
    <mergeCell ref="A5:A22"/>
    <mergeCell ref="A23:A46"/>
    <mergeCell ref="A47:A54"/>
    <mergeCell ref="A55:A56"/>
    <mergeCell ref="A57:A61"/>
    <mergeCell ref="A65:A67"/>
    <mergeCell ref="A68:A70"/>
    <mergeCell ref="A71:A73"/>
    <mergeCell ref="A74:A76"/>
    <mergeCell ref="A77:A7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2:B63"/>
  </mergeCell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6"/>
  <sheetViews>
    <sheetView topLeftCell="A33" workbookViewId="0">
      <selection activeCell="B44" sqref="B44:D51"/>
    </sheetView>
  </sheetViews>
  <sheetFormatPr defaultColWidth="9" defaultRowHeight="15" outlineLevelCol="5"/>
  <cols>
    <col min="4" max="4" width="9" style="1"/>
  </cols>
  <sheetData>
    <row r="1" ht="30" spans="1:4">
      <c r="A1" s="2" t="s">
        <v>8</v>
      </c>
      <c r="B1" s="2" t="s">
        <v>9</v>
      </c>
      <c r="C1" s="2" t="s">
        <v>10</v>
      </c>
      <c r="D1" s="3" t="s">
        <v>13</v>
      </c>
    </row>
    <row r="2" spans="1:4">
      <c r="A2" s="4">
        <v>1</v>
      </c>
      <c r="B2" s="4" t="s">
        <v>18</v>
      </c>
      <c r="C2" s="5">
        <v>100</v>
      </c>
      <c r="D2" s="6">
        <f t="shared" ref="D2:D33" si="0">A2*C2/100</f>
        <v>1</v>
      </c>
    </row>
    <row r="3" spans="1:4">
      <c r="A3" s="4">
        <v>3</v>
      </c>
      <c r="B3" s="4" t="s">
        <v>22</v>
      </c>
      <c r="C3" s="5">
        <v>100</v>
      </c>
      <c r="D3" s="6">
        <f t="shared" si="0"/>
        <v>3</v>
      </c>
    </row>
    <row r="4" spans="1:4">
      <c r="A4" s="4">
        <v>1</v>
      </c>
      <c r="B4" s="4" t="s">
        <v>28</v>
      </c>
      <c r="C4" s="5">
        <v>90</v>
      </c>
      <c r="D4" s="6">
        <f t="shared" si="0"/>
        <v>0.9</v>
      </c>
    </row>
    <row r="5" spans="1:4">
      <c r="A5" s="4">
        <v>5</v>
      </c>
      <c r="B5" s="4" t="s">
        <v>32</v>
      </c>
      <c r="C5" s="5">
        <v>100</v>
      </c>
      <c r="D5" s="6">
        <f t="shared" si="0"/>
        <v>5</v>
      </c>
    </row>
    <row r="6" spans="1:4">
      <c r="A6" s="4">
        <v>2</v>
      </c>
      <c r="B6" s="4" t="s">
        <v>38</v>
      </c>
      <c r="C6" s="5">
        <v>100</v>
      </c>
      <c r="D6" s="6">
        <f t="shared" si="0"/>
        <v>2</v>
      </c>
    </row>
    <row r="7" spans="1:4">
      <c r="A7" s="4">
        <v>2</v>
      </c>
      <c r="B7" s="4" t="s">
        <v>42</v>
      </c>
      <c r="C7" s="5">
        <v>90</v>
      </c>
      <c r="D7" s="6">
        <f t="shared" si="0"/>
        <v>1.8</v>
      </c>
    </row>
    <row r="8" spans="1:4">
      <c r="A8" s="4">
        <v>2</v>
      </c>
      <c r="B8" s="4" t="s">
        <v>46</v>
      </c>
      <c r="C8" s="5">
        <v>100</v>
      </c>
      <c r="D8" s="6">
        <f t="shared" si="0"/>
        <v>2</v>
      </c>
    </row>
    <row r="9" spans="1:4">
      <c r="A9" s="4">
        <v>4</v>
      </c>
      <c r="B9" s="4" t="s">
        <v>52</v>
      </c>
      <c r="C9" s="5">
        <v>100</v>
      </c>
      <c r="D9" s="6">
        <f t="shared" si="0"/>
        <v>4</v>
      </c>
    </row>
    <row r="10" spans="1:4">
      <c r="A10" s="4">
        <v>2</v>
      </c>
      <c r="B10" s="4" t="s">
        <v>56</v>
      </c>
      <c r="C10" s="5">
        <v>100</v>
      </c>
      <c r="D10" s="6">
        <f t="shared" si="0"/>
        <v>2</v>
      </c>
    </row>
    <row r="11" spans="1:4">
      <c r="A11" s="4">
        <v>1</v>
      </c>
      <c r="B11" s="4" t="s">
        <v>62</v>
      </c>
      <c r="C11" s="5">
        <v>100</v>
      </c>
      <c r="D11" s="6">
        <f t="shared" si="0"/>
        <v>1</v>
      </c>
    </row>
    <row r="12" spans="1:4">
      <c r="A12" s="4">
        <v>6</v>
      </c>
      <c r="B12" s="4" t="s">
        <v>66</v>
      </c>
      <c r="C12" s="5">
        <v>100</v>
      </c>
      <c r="D12" s="6">
        <f t="shared" si="0"/>
        <v>6</v>
      </c>
    </row>
    <row r="13" spans="1:4">
      <c r="A13" s="4">
        <v>2</v>
      </c>
      <c r="B13" s="4" t="s">
        <v>72</v>
      </c>
      <c r="C13" s="7">
        <v>100</v>
      </c>
      <c r="D13" s="6">
        <f t="shared" si="0"/>
        <v>2</v>
      </c>
    </row>
    <row r="14" spans="1:4">
      <c r="A14" s="4">
        <v>1</v>
      </c>
      <c r="B14" s="4" t="s">
        <v>76</v>
      </c>
      <c r="C14" s="7">
        <v>100</v>
      </c>
      <c r="D14" s="6">
        <f t="shared" si="0"/>
        <v>1</v>
      </c>
    </row>
    <row r="15" spans="1:4">
      <c r="A15" s="4">
        <v>1</v>
      </c>
      <c r="B15" s="4" t="s">
        <v>80</v>
      </c>
      <c r="C15" s="7">
        <v>100</v>
      </c>
      <c r="D15" s="6">
        <f t="shared" si="0"/>
        <v>1</v>
      </c>
    </row>
    <row r="16" spans="1:4">
      <c r="A16" s="4">
        <v>1</v>
      </c>
      <c r="B16" s="4" t="s">
        <v>84</v>
      </c>
      <c r="C16" s="7">
        <v>80</v>
      </c>
      <c r="D16" s="6">
        <f t="shared" si="0"/>
        <v>0.8</v>
      </c>
    </row>
    <row r="17" spans="1:4">
      <c r="A17" s="4">
        <v>1</v>
      </c>
      <c r="B17" s="4" t="s">
        <v>90</v>
      </c>
      <c r="C17" s="5">
        <v>100</v>
      </c>
      <c r="D17" s="6">
        <f t="shared" si="0"/>
        <v>1</v>
      </c>
    </row>
    <row r="18" spans="1:4">
      <c r="A18" s="4">
        <v>2</v>
      </c>
      <c r="B18" s="4" t="s">
        <v>94</v>
      </c>
      <c r="C18" s="5">
        <v>90</v>
      </c>
      <c r="D18" s="6">
        <f t="shared" si="0"/>
        <v>1.8</v>
      </c>
    </row>
    <row r="19" spans="1:5">
      <c r="A19" s="4">
        <v>3</v>
      </c>
      <c r="B19" s="4" t="s">
        <v>98</v>
      </c>
      <c r="C19" s="5">
        <v>100</v>
      </c>
      <c r="D19" s="6">
        <f t="shared" si="0"/>
        <v>3</v>
      </c>
      <c r="E19">
        <f>SUM(D2:D19)</f>
        <v>39.3</v>
      </c>
    </row>
    <row r="20" spans="1:4">
      <c r="A20" s="4">
        <v>1</v>
      </c>
      <c r="B20" s="4" t="s">
        <v>105</v>
      </c>
      <c r="C20" s="7">
        <v>100</v>
      </c>
      <c r="D20" s="6">
        <f t="shared" si="0"/>
        <v>1</v>
      </c>
    </row>
    <row r="21" spans="1:4">
      <c r="A21" s="4">
        <v>2</v>
      </c>
      <c r="B21" s="4" t="s">
        <v>109</v>
      </c>
      <c r="C21" s="7">
        <v>100</v>
      </c>
      <c r="D21" s="6">
        <f t="shared" si="0"/>
        <v>2</v>
      </c>
    </row>
    <row r="22" spans="1:4">
      <c r="A22" s="4">
        <v>1</v>
      </c>
      <c r="B22" s="4" t="s">
        <v>113</v>
      </c>
      <c r="C22" s="7">
        <v>100</v>
      </c>
      <c r="D22" s="6">
        <f t="shared" si="0"/>
        <v>1</v>
      </c>
    </row>
    <row r="23" spans="1:4">
      <c r="A23" s="4">
        <v>1</v>
      </c>
      <c r="B23" s="4" t="s">
        <v>117</v>
      </c>
      <c r="C23" s="7">
        <v>100</v>
      </c>
      <c r="D23" s="6">
        <f t="shared" si="0"/>
        <v>1</v>
      </c>
    </row>
    <row r="24" spans="1:4">
      <c r="A24" s="4">
        <v>1</v>
      </c>
      <c r="B24" s="4" t="s">
        <v>121</v>
      </c>
      <c r="C24" s="7">
        <v>90</v>
      </c>
      <c r="D24" s="6">
        <f t="shared" si="0"/>
        <v>0.9</v>
      </c>
    </row>
    <row r="25" spans="1:4">
      <c r="A25" s="4">
        <v>1.5</v>
      </c>
      <c r="B25" s="4" t="s">
        <v>127</v>
      </c>
      <c r="C25" s="7">
        <v>100</v>
      </c>
      <c r="D25" s="6">
        <f t="shared" si="0"/>
        <v>1.5</v>
      </c>
    </row>
    <row r="26" spans="1:4">
      <c r="A26" s="4">
        <v>1.5</v>
      </c>
      <c r="B26" s="4" t="s">
        <v>131</v>
      </c>
      <c r="C26" s="7">
        <v>100</v>
      </c>
      <c r="D26" s="6">
        <f t="shared" si="0"/>
        <v>1.5</v>
      </c>
    </row>
    <row r="27" spans="1:4">
      <c r="A27" s="4">
        <v>1.5</v>
      </c>
      <c r="B27" s="4" t="s">
        <v>135</v>
      </c>
      <c r="C27" s="7">
        <v>100</v>
      </c>
      <c r="D27" s="6">
        <f t="shared" si="0"/>
        <v>1.5</v>
      </c>
    </row>
    <row r="28" spans="1:4">
      <c r="A28" s="4">
        <v>1.5</v>
      </c>
      <c r="B28" s="4" t="s">
        <v>139</v>
      </c>
      <c r="C28" s="7">
        <v>100</v>
      </c>
      <c r="D28" s="6">
        <f t="shared" si="0"/>
        <v>1.5</v>
      </c>
    </row>
    <row r="29" spans="1:4">
      <c r="A29" s="4">
        <v>1</v>
      </c>
      <c r="B29" s="4" t="s">
        <v>145</v>
      </c>
      <c r="C29" s="5">
        <v>100</v>
      </c>
      <c r="D29" s="6">
        <f t="shared" si="0"/>
        <v>1</v>
      </c>
    </row>
    <row r="30" spans="1:4">
      <c r="A30" s="4">
        <v>3</v>
      </c>
      <c r="B30" s="4" t="s">
        <v>149</v>
      </c>
      <c r="C30" s="7">
        <v>95</v>
      </c>
      <c r="D30" s="6">
        <f t="shared" si="0"/>
        <v>2.85</v>
      </c>
    </row>
    <row r="31" spans="1:4">
      <c r="A31" s="8">
        <v>1</v>
      </c>
      <c r="B31" s="4" t="s">
        <v>155</v>
      </c>
      <c r="C31" s="7">
        <v>100</v>
      </c>
      <c r="D31" s="6">
        <f t="shared" si="0"/>
        <v>1</v>
      </c>
    </row>
    <row r="32" spans="1:4">
      <c r="A32" s="8">
        <v>1</v>
      </c>
      <c r="B32" s="4" t="s">
        <v>159</v>
      </c>
      <c r="C32" s="7">
        <v>90</v>
      </c>
      <c r="D32" s="6">
        <f t="shared" si="0"/>
        <v>0.9</v>
      </c>
    </row>
    <row r="33" spans="1:4">
      <c r="A33" s="8">
        <v>3</v>
      </c>
      <c r="B33" s="4" t="s">
        <v>163</v>
      </c>
      <c r="C33" s="7">
        <v>100</v>
      </c>
      <c r="D33" s="6">
        <f t="shared" si="0"/>
        <v>3</v>
      </c>
    </row>
    <row r="34" spans="1:4">
      <c r="A34" s="8">
        <v>1</v>
      </c>
      <c r="B34" s="4" t="s">
        <v>167</v>
      </c>
      <c r="C34" s="7">
        <v>100</v>
      </c>
      <c r="D34" s="6">
        <f t="shared" ref="D34:D53" si="1">A34*C34/100</f>
        <v>1</v>
      </c>
    </row>
    <row r="35" spans="1:4">
      <c r="A35" s="8">
        <v>3</v>
      </c>
      <c r="B35" s="4" t="s">
        <v>171</v>
      </c>
      <c r="C35" s="7">
        <v>90</v>
      </c>
      <c r="D35" s="6">
        <f t="shared" si="1"/>
        <v>2.7</v>
      </c>
    </row>
    <row r="36" spans="1:4">
      <c r="A36" s="8">
        <v>1</v>
      </c>
      <c r="B36" s="4" t="s">
        <v>175</v>
      </c>
      <c r="C36" s="7">
        <v>100</v>
      </c>
      <c r="D36" s="6">
        <f t="shared" si="1"/>
        <v>1</v>
      </c>
    </row>
    <row r="37" spans="1:4">
      <c r="A37" s="4">
        <v>1</v>
      </c>
      <c r="B37" s="4" t="s">
        <v>181</v>
      </c>
      <c r="C37" s="9">
        <v>100</v>
      </c>
      <c r="D37" s="6">
        <f t="shared" si="1"/>
        <v>1</v>
      </c>
    </row>
    <row r="38" spans="1:4">
      <c r="A38" s="4">
        <v>1</v>
      </c>
      <c r="B38" s="4" t="s">
        <v>185</v>
      </c>
      <c r="C38" s="9">
        <v>100</v>
      </c>
      <c r="D38" s="6">
        <f t="shared" si="1"/>
        <v>1</v>
      </c>
    </row>
    <row r="39" spans="1:4">
      <c r="A39" s="4">
        <v>2</v>
      </c>
      <c r="B39" s="4" t="s">
        <v>189</v>
      </c>
      <c r="C39" s="9">
        <v>80</v>
      </c>
      <c r="D39" s="6">
        <f t="shared" si="1"/>
        <v>1.6</v>
      </c>
    </row>
    <row r="40" spans="1:4">
      <c r="A40" s="4">
        <v>1</v>
      </c>
      <c r="B40" s="4" t="s">
        <v>193</v>
      </c>
      <c r="C40" s="9">
        <v>100</v>
      </c>
      <c r="D40" s="6">
        <f t="shared" si="1"/>
        <v>1</v>
      </c>
    </row>
    <row r="41" spans="1:4">
      <c r="A41" s="4">
        <v>2</v>
      </c>
      <c r="B41" s="4" t="s">
        <v>197</v>
      </c>
      <c r="C41" s="9">
        <v>0</v>
      </c>
      <c r="D41" s="6">
        <f t="shared" si="1"/>
        <v>0</v>
      </c>
    </row>
    <row r="42" spans="1:4">
      <c r="A42" s="4">
        <v>1</v>
      </c>
      <c r="B42" s="4" t="s">
        <v>203</v>
      </c>
      <c r="C42" s="5">
        <v>100</v>
      </c>
      <c r="D42" s="6">
        <f t="shared" si="1"/>
        <v>1</v>
      </c>
    </row>
    <row r="43" spans="1:6">
      <c r="A43" s="4">
        <v>1</v>
      </c>
      <c r="B43" s="4" t="s">
        <v>207</v>
      </c>
      <c r="C43" s="5">
        <v>80</v>
      </c>
      <c r="D43" s="6">
        <f t="shared" si="1"/>
        <v>0.8</v>
      </c>
      <c r="E43">
        <f>SUM(D20:D43)</f>
        <v>31.75</v>
      </c>
      <c r="F43">
        <f>SUBTOTAL(9,A2:A43)</f>
        <v>75</v>
      </c>
    </row>
    <row r="44" spans="1:4">
      <c r="A44" s="4">
        <v>3</v>
      </c>
      <c r="B44" s="4" t="s">
        <v>214</v>
      </c>
      <c r="C44" s="10">
        <v>100</v>
      </c>
      <c r="D44" s="6">
        <f t="shared" si="1"/>
        <v>3</v>
      </c>
    </row>
    <row r="45" spans="1:4">
      <c r="A45" s="4">
        <v>2</v>
      </c>
      <c r="B45" s="4" t="s">
        <v>218</v>
      </c>
      <c r="C45" s="5">
        <v>0</v>
      </c>
      <c r="D45" s="6">
        <f t="shared" si="1"/>
        <v>0</v>
      </c>
    </row>
    <row r="46" spans="1:4">
      <c r="A46" s="4">
        <v>3</v>
      </c>
      <c r="B46" s="4" t="s">
        <v>222</v>
      </c>
      <c r="C46" s="5">
        <v>100</v>
      </c>
      <c r="D46" s="6">
        <f t="shared" si="1"/>
        <v>3</v>
      </c>
    </row>
    <row r="47" spans="1:4">
      <c r="A47" s="4">
        <v>5</v>
      </c>
      <c r="B47" s="4" t="s">
        <v>226</v>
      </c>
      <c r="C47" s="5">
        <v>100</v>
      </c>
      <c r="D47" s="6">
        <f t="shared" si="1"/>
        <v>5</v>
      </c>
    </row>
    <row r="48" spans="1:4">
      <c r="A48" s="4">
        <v>2</v>
      </c>
      <c r="B48" s="4" t="s">
        <v>230</v>
      </c>
      <c r="C48" s="5">
        <v>90</v>
      </c>
      <c r="D48" s="6">
        <f t="shared" si="1"/>
        <v>1.8</v>
      </c>
    </row>
    <row r="49" spans="1:4">
      <c r="A49" s="4">
        <v>2</v>
      </c>
      <c r="B49" s="4" t="s">
        <v>236</v>
      </c>
      <c r="C49" s="5">
        <v>100</v>
      </c>
      <c r="D49" s="6">
        <f t="shared" si="1"/>
        <v>2</v>
      </c>
    </row>
    <row r="50" spans="1:4">
      <c r="A50" s="4">
        <v>7</v>
      </c>
      <c r="B50" s="4" t="s">
        <v>240</v>
      </c>
      <c r="C50" s="5">
        <v>100</v>
      </c>
      <c r="D50" s="6">
        <f t="shared" si="1"/>
        <v>7</v>
      </c>
    </row>
    <row r="51" spans="1:5">
      <c r="A51" s="4">
        <v>1</v>
      </c>
      <c r="B51" s="4" t="s">
        <v>244</v>
      </c>
      <c r="C51" s="5">
        <v>90</v>
      </c>
      <c r="D51" s="6">
        <f t="shared" si="1"/>
        <v>0.9</v>
      </c>
      <c r="E51" s="11">
        <f>SUM(D44:D51)</f>
        <v>22.7</v>
      </c>
    </row>
    <row r="52" spans="1:4">
      <c r="A52" s="4">
        <v>1</v>
      </c>
      <c r="B52" s="4" t="s">
        <v>251</v>
      </c>
      <c r="C52" s="5"/>
      <c r="D52" s="6">
        <f t="shared" si="1"/>
        <v>0</v>
      </c>
    </row>
    <row r="53" spans="1:4">
      <c r="A53" s="4">
        <v>1</v>
      </c>
      <c r="B53" s="4" t="s">
        <v>256</v>
      </c>
      <c r="C53" s="12"/>
      <c r="D53" s="6">
        <f t="shared" si="1"/>
        <v>0</v>
      </c>
    </row>
    <row r="54" spans="1:5">
      <c r="A54" s="4" t="s">
        <v>260</v>
      </c>
      <c r="B54" s="4" t="s">
        <v>260</v>
      </c>
      <c r="C54" s="5" t="s">
        <v>260</v>
      </c>
      <c r="D54" s="6">
        <f>SUM(D2:D53)</f>
        <v>93.75</v>
      </c>
      <c r="E54">
        <f>SUM(E2:E51)</f>
        <v>93.75</v>
      </c>
    </row>
    <row r="55" spans="1:4">
      <c r="A55" s="4" t="s">
        <v>260</v>
      </c>
      <c r="B55" s="4" t="s">
        <v>260</v>
      </c>
      <c r="C55" s="5" t="s">
        <v>260</v>
      </c>
      <c r="D55" s="13"/>
    </row>
    <row r="56" spans="1:4">
      <c r="A56" s="4" t="s">
        <v>260</v>
      </c>
      <c r="B56" s="4" t="s">
        <v>260</v>
      </c>
      <c r="C56" s="5" t="s">
        <v>260</v>
      </c>
      <c r="D56" s="13"/>
    </row>
    <row r="57" spans="1:4">
      <c r="A57" s="4" t="s">
        <v>260</v>
      </c>
      <c r="B57" s="4" t="s">
        <v>260</v>
      </c>
      <c r="C57" s="5" t="s">
        <v>260</v>
      </c>
      <c r="D57" s="13"/>
    </row>
    <row r="58" spans="1:4">
      <c r="A58" s="4" t="s">
        <v>260</v>
      </c>
      <c r="B58" s="4" t="s">
        <v>260</v>
      </c>
      <c r="C58" s="5" t="s">
        <v>260</v>
      </c>
      <c r="D58" s="13"/>
    </row>
    <row r="59" spans="1:4">
      <c r="A59" s="14"/>
      <c r="B59" s="14"/>
      <c r="C59" s="14"/>
      <c r="D59" s="13"/>
    </row>
    <row r="60" spans="1:4">
      <c r="A60" s="14"/>
      <c r="B60" s="14"/>
      <c r="C60" s="14"/>
      <c r="D60" s="13"/>
    </row>
    <row r="61" ht="21" spans="2:4">
      <c r="B61" s="15"/>
      <c r="C61" s="15"/>
      <c r="D61" s="13"/>
    </row>
    <row r="62" ht="21" spans="2:4">
      <c r="B62" s="15"/>
      <c r="C62" s="15"/>
      <c r="D62" s="13"/>
    </row>
    <row r="63" ht="21" spans="2:4">
      <c r="B63" s="15"/>
      <c r="C63" s="15"/>
      <c r="D63" s="13"/>
    </row>
    <row r="64" ht="21" spans="2:4">
      <c r="B64" s="15"/>
      <c r="C64" s="15"/>
      <c r="D64" s="13"/>
    </row>
    <row r="65" ht="21" spans="2:4">
      <c r="B65" s="15"/>
      <c r="C65" s="15"/>
      <c r="D65" s="13"/>
    </row>
    <row r="66" ht="21" spans="2:4">
      <c r="B66" s="15"/>
      <c r="C66" s="15"/>
      <c r="D66" s="13"/>
    </row>
    <row r="67" ht="21" spans="2:4">
      <c r="B67" s="15"/>
      <c r="C67" s="15"/>
      <c r="D67" s="13"/>
    </row>
    <row r="68" ht="21" spans="2:4">
      <c r="B68" s="15"/>
      <c r="C68" s="15"/>
      <c r="D68" s="13"/>
    </row>
    <row r="69" ht="21" spans="2:4">
      <c r="B69" s="15"/>
      <c r="C69" s="15"/>
      <c r="D69" s="13"/>
    </row>
    <row r="70" ht="21" spans="2:4">
      <c r="B70" s="15"/>
      <c r="C70" s="15"/>
      <c r="D70" s="13"/>
    </row>
    <row r="71" ht="21" spans="2:4">
      <c r="B71" s="15"/>
      <c r="C71" s="15"/>
      <c r="D71" s="13"/>
    </row>
    <row r="72" ht="21" spans="2:4">
      <c r="B72" s="15"/>
      <c r="C72" s="15"/>
      <c r="D72" s="13"/>
    </row>
    <row r="73" ht="21" spans="2:4">
      <c r="B73" s="15"/>
      <c r="C73" s="15"/>
      <c r="D73" s="13"/>
    </row>
    <row r="74" ht="21" spans="2:4">
      <c r="B74" s="15"/>
      <c r="C74" s="15"/>
      <c r="D74" s="13"/>
    </row>
    <row r="75" ht="21" spans="2:4">
      <c r="B75" s="15"/>
      <c r="C75" s="15"/>
      <c r="D75" s="13"/>
    </row>
    <row r="76" ht="21" spans="2:4">
      <c r="B76" s="15"/>
      <c r="C76" s="15"/>
      <c r="D76" s="13"/>
    </row>
  </sheetData>
  <autoFilter ref="A1:F58">
    <extLst/>
  </autoFilter>
  <pageMargins left="0.7" right="0.7" top="0.75" bottom="0.75" header="0.3" footer="0.3"/>
  <pageSetup paperSize="9" orientation="portrait" horizontalDpi="180" verticalDpi="18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售后服务</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春华秋实</cp:lastModifiedBy>
  <dcterms:created xsi:type="dcterms:W3CDTF">2012-11-28T05:53:00Z</dcterms:created>
  <dcterms:modified xsi:type="dcterms:W3CDTF">2023-01-09T07:01:42Z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2052-11.1.0.13012</vt:lpwstr>
  </property>
  <property fmtid="{D5CDD505-2E9C-101B-9397-08002B2CF9AE}" pid="3" name="ICV">
    <vt:lpwstr>92907475022D40599F4A4A842661954D</vt:lpwstr>
  </property>
</Properties>
</file>