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410"/>
  </bookViews>
  <sheets>
    <sheet name="GB T27925（品牌认证）" sheetId="3" r:id="rId1"/>
    <sheet name="分值计算统计" sheetId="4" r:id="rId2"/>
  </sheets>
  <calcPr calcId="144525"/>
</workbook>
</file>

<file path=xl/sharedStrings.xml><?xml version="1.0" encoding="utf-8"?>
<sst xmlns="http://schemas.openxmlformats.org/spreadsheetml/2006/main" count="248" uniqueCount="203">
  <si>
    <t>服务认证审查检查表（GB/T27925）</t>
  </si>
  <si>
    <t>ServiceCertificationChecklist（简称“SCC”)</t>
  </si>
  <si>
    <t>组织名称</t>
  </si>
  <si>
    <t>江西阳光安全设备集团有限公司</t>
  </si>
  <si>
    <t>板块</t>
  </si>
  <si>
    <t>序号</t>
  </si>
  <si>
    <t>标题</t>
  </si>
  <si>
    <t>检查内容</t>
  </si>
  <si>
    <t>小类分值</t>
  </si>
  <si>
    <t>维度</t>
  </si>
  <si>
    <t>分项得分%</t>
  </si>
  <si>
    <t>现场评审记录</t>
  </si>
  <si>
    <t>实际得分</t>
  </si>
  <si>
    <t>5.1能力（150分）</t>
  </si>
  <si>
    <t>5.1.1</t>
  </si>
  <si>
    <t>品牌规划（30分）</t>
  </si>
  <si>
    <t>5.1.1.1在战略层面上重视品牌建设问题，将其作为企业整体经营发展战略的一部分。</t>
  </si>
  <si>
    <t>A1</t>
  </si>
  <si>
    <t xml:space="preserve">江西阳光安全设备集团有限公司在战略层面上重视品牌建设问题，注册了“阳光行动”商标，能够将其作为企业整体经营发展战略的一部分；
总经理根据公司实际经营状况，公司的品牌建设及企业整体经营发展战略提出公司品牌理念，建立了品牌发展计划，有长远的发展目标。
公司有品牌管理手册，明确了品牌使用的范围：
“阳光行动”品牌使用范围：智能密集架、手动密集架、无轨密集架、钢木书架、智能书架、旋转书架、智能文物柜、博物馆珍藏柜、阅览桌（椅）、保险柜、文件柜、金库门、文物柜、期刊架、防磁柜、底图柜、代保管箱、药架（柜）、重型货架、公寓床、学生桌椅的生产；电子出版物、音像制品的销售所涉及商业企业品牌管理活动。
</t>
  </si>
  <si>
    <t>5.1.1.2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</si>
  <si>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charset val="134"/>
      </rPr>
      <t>A</t>
    </r>
    <r>
      <rPr>
        <b/>
        <sz val="10"/>
        <rFont val="黑体"/>
        <charset val="134"/>
      </rPr>
      <t>2</t>
    </r>
  </si>
  <si>
    <t>公司从战略层面重视品牌的建设与发展问题，企业的品牌塑造重视主动的意识和行为，能够通过合理地规划和经营进行品牌建设。
品牌的规划结合了企业内外部情况，考虑到了相关的因素。
品牌发展规划包括了对一定时期内品牌发展的内容，并按阶段有序实施，并能通过不断的调整达到规划目标。</t>
  </si>
  <si>
    <t>5.1.2</t>
  </si>
  <si>
    <t>品牌管理（60分）</t>
  </si>
  <si>
    <t>5.1.2.1对企业品牌进行有效管理，包括品牌管理的组织与执行、品牌状态的监视、品牌策略的调整，以及品牌保护等内容。</t>
  </si>
  <si>
    <r>
      <rPr>
        <b/>
        <sz val="10"/>
        <rFont val="黑体"/>
        <charset val="134"/>
      </rPr>
      <t>A</t>
    </r>
    <r>
      <rPr>
        <b/>
        <sz val="10"/>
        <rFont val="黑体"/>
        <charset val="134"/>
      </rPr>
      <t>3</t>
    </r>
  </si>
  <si>
    <t>能够对品牌进行有效管理，设有专人或专门的机构负责有关品牌管理的事务，包括组织架构、规划制定、制度设计、资源调配、监督执行等内容。</t>
  </si>
  <si>
    <t>5.1.2.2建立品牌管理制度，并以企业文件形式体现。</t>
  </si>
  <si>
    <r>
      <rPr>
        <b/>
        <sz val="10"/>
        <rFont val="黑体"/>
        <charset val="134"/>
      </rPr>
      <t>A</t>
    </r>
    <r>
      <rPr>
        <b/>
        <sz val="10"/>
        <rFont val="黑体"/>
        <charset val="134"/>
      </rPr>
      <t>4</t>
    </r>
  </si>
  <si>
    <t xml:space="preserve">品牌管理制度文件包括如下内容：
（1）品牌管理的组织与执行描述。
（2）品牌状态的监视制度。
（3）品牌策略的调整制度。
（4）企业品牌的保护制度。
（5）品牌的宣传和推广等。
</t>
  </si>
  <si>
    <t>5.1.3</t>
  </si>
  <si>
    <t>5.1.3保障机制（60分）</t>
  </si>
  <si>
    <t>5.1.3.1设有专门负责品牌管理的职能部门，岗位设置明确，人员结构合理、数量充足。</t>
  </si>
  <si>
    <r>
      <rPr>
        <b/>
        <sz val="10"/>
        <rFont val="黑体"/>
        <charset val="134"/>
      </rPr>
      <t>A</t>
    </r>
    <r>
      <rPr>
        <b/>
        <sz val="10"/>
        <rFont val="黑体"/>
        <charset val="134"/>
      </rPr>
      <t>5</t>
    </r>
  </si>
  <si>
    <t xml:space="preserve">行政部作为负责品牌管理的职能部门，覆盖的员工数为45人。
经培训合格5名品牌管理师，提供了相关培训记录及评价结果。
符合标准要求的人员比例。
品牌管理师负责对品牌管理制度的执行和对品牌活动的指导，满足品牌管理制度需要。
岗位设置明确，人员结构合理。
</t>
  </si>
  <si>
    <t>5.1.3.2提供必要的财力支持，保障品牌管理和经营活动的有效实施。</t>
  </si>
  <si>
    <t>A6</t>
  </si>
  <si>
    <t xml:space="preserve">能够提供必要的财力支持，保障品牌管理和经营活动的有效实施。
查见2022年度品牌策划经费：
组建品牌小组2
广告宣传3
人员工资约230
社保约26
管理费3
其他1
总计265万元
</t>
  </si>
  <si>
    <t>5.1.3.3提供必要的物质资源和良好的生产办公环境，以及开展各类活动所必需的基础设施。</t>
  </si>
  <si>
    <t>A7</t>
  </si>
  <si>
    <t xml:space="preserve">能够提供必要的物质资源和良好的生产办公环境，以及开展各类活动所必需的基础设施。
办公面积950平方米、生产面积2500平方米、展厅面积950平方米。
</t>
  </si>
  <si>
    <t>5.2品质（300分）</t>
  </si>
  <si>
    <t>5.2.1</t>
  </si>
  <si>
    <t>企业品质（60分）</t>
  </si>
  <si>
    <t>5.2.1.1企业领导者具有企业家风范，建立企业文化，保障企业产品和服务质量。</t>
  </si>
  <si>
    <t>B1</t>
  </si>
  <si>
    <t xml:space="preserve">企业的第一控制人为公司的总经理，总经理基本做到了：
（1）在企业中起到了激励企业精神的作用，有一定的人格魅力、个人能力；创造了优秀的业绩；能力、个人品质等获得了其他方的认同，并获得相关殊荣。
（2）是企业文化建设的第一负责人。
（3）在对企业文化的内部传播中注重对产品和服务质量要求的信息。
该传播包括在生产车间、办公区域、内部刊物等方面；
建立有如下内容的企业文化：
一阳光宗旨
信誉第一，服务至上，技术领先、质量保证
二阳光目标
让客户长久满意，做中国办公档案设备代表
三阳光作风
疾慢如仇，追求卓越
四经营理念
一切为了客户，一切源于创新
五阳光使命
创建一流企业，造就一流人才，做出一流贡献
六管理策略
以人为本，忠于广大，行于精致
七企业精神
自强不息，产业报国
</t>
  </si>
  <si>
    <t>5.2.1.2培养员工的学习意识，通过不断学习形成积极向上的风貌。</t>
  </si>
  <si>
    <t>B2</t>
  </si>
  <si>
    <t xml:space="preserve">通过内外培训、分发书籍资料、建立图书室等形式给员工创造不断学习的机会，从而培养员工的学习意识，通过不断学习形成积极向上的风貌。
查见员工培训资料：
2022年度培训计划，计划开展品牌评价体系的标准等培训7项；已完成5项；
抽见培训记录：
企业文化和发展历史——2022年2月27日；
品牌评价体系的标准——2022年4月11日；
如何提高企业形象，做好品牌宣传工作——2022年9月29号；
</t>
  </si>
  <si>
    <t>5.2.2</t>
  </si>
  <si>
    <t>商品质量（120分）</t>
  </si>
  <si>
    <t>5.2.2.1所供商品的质量，应符合国家的商品安全和质量标准，且外观形态（含包装）有其美观度和实用性。</t>
  </si>
  <si>
    <t>B3</t>
  </si>
  <si>
    <t xml:space="preserve">企业所供商品由自己生产，符合国家标准，形态美感、具有良好的实用性。
抽见产品检测报告：
财会档案手动密集架——山东省产品质量检验研究院，2022.3.25；
钢制书架——江西省检验检测认证总院工业产品检验检测院，2022.8.15；
钢制文件柜——邳州市市场监督综合检验检测中心，2022.8.20.
</t>
  </si>
  <si>
    <t>5.2.2.2企业具有创新能力，所供商品性能优良，在同行业中技术领先。</t>
  </si>
  <si>
    <t>B4</t>
  </si>
  <si>
    <t xml:space="preserve">企业能够做到：
（1）有创新能力；长期开展校企合作活动，有着丰富的技术支持，在产品设计、生产过程控制、产品品质控制、售后服务控制等具有特定优势，环保、简便、安全、易于操作等方面的创新。
（2）在同行业中做到了技术领先，提供专利证书近50项；软件著作权10项。
</t>
  </si>
  <si>
    <t>5.2.3</t>
  </si>
  <si>
    <t>服务质量（120分）</t>
  </si>
  <si>
    <t>5.2.3.1制定系统有序的服务规范化要求。</t>
  </si>
  <si>
    <t>B5</t>
  </si>
  <si>
    <t>公司建立有售后服务系统，保持第三方的售后服务管理体系认证证书。</t>
  </si>
  <si>
    <t>5.2.3.2服务人员有良好的服务态度和服务技能。</t>
  </si>
  <si>
    <t>B6</t>
  </si>
  <si>
    <t xml:space="preserve">员工通过不断培训学习及经验积累，服务人员有良好的服务态度和技能。
查见熊文等7名员工考核表，考核内容含-突出贡献、配合协调、制度执行、个人素质、适应能力、自身要求、工作态度、集体观念、发展愿景等
</t>
  </si>
  <si>
    <t>5.2.3.3对顾客承诺的服务应及时有效兑现。</t>
  </si>
  <si>
    <t>B7</t>
  </si>
  <si>
    <t>通过强化服务意识和管理，对顾客承诺的服务能够及时有效兑现。</t>
  </si>
  <si>
    <t>5.2.3.4顾客满意度在同行业中处于领先水平。</t>
  </si>
  <si>
    <t>B8</t>
  </si>
  <si>
    <t xml:space="preserve">通过顾客满意度调查，结果显示在同行业中处于领先水平；
查见顾客满意度调查表和统计分析报告，顾客满意度平均分为99.25分。
</t>
  </si>
  <si>
    <t>5.3声誉（250分）</t>
  </si>
  <si>
    <t>5.3.1</t>
  </si>
  <si>
    <t>品牌知名度（30分）</t>
  </si>
  <si>
    <t>5.3.1.1企业标识的设计应能体现其经营宗旨和理念，符合品牌、产品、服务等方面的形象要求，并具有显著性，容易被识别。</t>
  </si>
  <si>
    <t>C1</t>
  </si>
  <si>
    <t xml:space="preserve">
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
</t>
  </si>
  <si>
    <t>5.3.1.2公众能通过企业行为或企业标识形成认知。</t>
  </si>
  <si>
    <t>C2</t>
  </si>
  <si>
    <t xml:space="preserve">公众能通过企业行为或企业标识形成基本认知，主要体现在：
（1）大多数人知晓企业所属的行业，大致产品等。
（2）大多数人有印象，知晓该标识。
</t>
  </si>
  <si>
    <t>5.3.2</t>
  </si>
  <si>
    <t>品牌美誉度（30分）</t>
  </si>
  <si>
    <t>5.3.2.1公众对企业通过品牌推广、文化活动、经营活动等行为传递出的信息产生认同，有良好心理感知。</t>
  </si>
  <si>
    <t>C3</t>
  </si>
  <si>
    <t>公众对企业通过品牌推广、文化活动、经营活动等行为传递出的信息产生了一定的认同，有较好心理感知。</t>
  </si>
  <si>
    <t>5.3.2.2企业的品牌和文化赢得了认可和赞誉，公众愿意优先选择其产品和服务。</t>
  </si>
  <si>
    <t>C4</t>
  </si>
  <si>
    <t>企业的品牌和文化赢得了很多人的认可和赞誉，大多数人愿意优先选择其产品和服务。</t>
  </si>
  <si>
    <t>5.3.3</t>
  </si>
  <si>
    <t>品牌忠诚度（30分）</t>
  </si>
  <si>
    <t>5.3.3.1重复购买的频率与数量反映了顾客的忠诚度。</t>
  </si>
  <si>
    <t>C5</t>
  </si>
  <si>
    <t>公司客户中老客户居多，且产品中有约半数被老客户购买。</t>
  </si>
  <si>
    <t>5.3.3.2顾客向其他消费者推荐该品牌和企业。</t>
  </si>
  <si>
    <t>C6</t>
  </si>
  <si>
    <t xml:space="preserve">老客户能够向其他消费者推荐该品牌和企业，根据调查结果，有部分新客户是通过老客户介绍的。
</t>
  </si>
  <si>
    <t>5.3.3.3顾客主动地关心与该品牌相关的信息，访问品牌网站并积极参与相关活动。</t>
  </si>
  <si>
    <t>C7</t>
  </si>
  <si>
    <t>顾客能够主动地关心与该品牌相关的信息，访问品牌网站并积极参与相关活动。</t>
  </si>
  <si>
    <t>5.3.4</t>
  </si>
  <si>
    <t>社会责任（100分）</t>
  </si>
  <si>
    <t>5.3.4.1从财务、产品与服务、管理结构等方面为社会创造利润、实现经济价值。</t>
  </si>
  <si>
    <t>C8</t>
  </si>
  <si>
    <t xml:space="preserve">公司能够从财务、产品与服务、管理结构等方面为社会创造利润、实现经济价值，主要体现在：
（1）有一定规模，在纳税、解决就业方面为社会做出了较大的贡献。
企业注册资金：31188万元；总资产：24483.5万元；总营收：25284.6万元；年度纳税总额：1325万元。
（2）产值较大，对国民经济做出了较大贡献。
（3）通过良好的产品与服务对社会做出较大的贡献。
（4）公司的管理结构先进，为金属家具行业代表性企业。
</t>
  </si>
  <si>
    <t>5.3.4.2承担持续发展责任，主要体现在质量、节能、低碳、环保和创新等方面。</t>
  </si>
  <si>
    <t>C9</t>
  </si>
  <si>
    <t xml:space="preserve">公司能够承担持续发展责任，主要体现在下列方面：
（1）在提高行业产品和服务质量、创新方面的工作，包括技术研究、行业标准制定、高于国家法律法规的要求等。
（2）在产品和服务上为节能环保、降低碳排放所做的工作。
（3）参与了相关标准研究和制定。
</t>
  </si>
  <si>
    <t>5.3.4.3履行法律法规规定的各项义务和责任，注重以人为本，合法雇佣员工，合理安排工作时间，尊重员工及其权益。</t>
  </si>
  <si>
    <t>C10</t>
  </si>
  <si>
    <t xml:space="preserve">公司能够履行法律法规规定的各项义务和责任，注重以人为本，合法雇佣员工，合理安排工作时间，尊重员工及其权益。主要表现在：
（1）有以人为本的员工关怀政策。
（2）雇佣员工遵守《劳动法》等法律法规。
（3）工作时间合理（在8小时之外的工作提供加班补偿、补休、夜班费等）。
（4）员工的福利权益及其他维权要求能够得到保障。
</t>
  </si>
  <si>
    <t>5.3.4.4开展社会责任活动，包括消费者权益保护、相关利益方权益维护、自然环境保护、促进社区发展和公益事业等。</t>
  </si>
  <si>
    <t>C11</t>
  </si>
  <si>
    <t xml:space="preserve">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
</t>
  </si>
  <si>
    <t>5.3.5</t>
  </si>
  <si>
    <t>诚信（60分）</t>
  </si>
  <si>
    <t>5.3.5.1把诚信作为核心价值观，纳入企业发展战略。</t>
  </si>
  <si>
    <t>C12</t>
  </si>
  <si>
    <t>公司能够把诚信作为核心价值观，纳入企业发展战略。</t>
  </si>
  <si>
    <t>5.3.5.2为企业设定诚信建设目标，为员工制定诚信行为准则。</t>
  </si>
  <si>
    <t>C13</t>
  </si>
  <si>
    <t xml:space="preserve">公司设定了诚信建设目标，为员工制定了诚信行为准则。设立了包括合同完结率、承诺完成率等相关的量化目标，并对员工的日常言行、办事风格等提出该方面的要求。
</t>
  </si>
  <si>
    <t>5.3.5.3对员工的诚信要求，主要通过教育、培训、激励、监察和约束等方式得以落实。</t>
  </si>
  <si>
    <t>C14</t>
  </si>
  <si>
    <t>能够做到对员工的诚信要求，主要通过教育、培训、激励、监察和约束等方式得以落实。</t>
  </si>
  <si>
    <t>5.3.5.4采取诚信承诺管理、诚信评价管理等措施，提升企业的诚信水平。</t>
  </si>
  <si>
    <t>C15</t>
  </si>
  <si>
    <t>能够做到采取诚信承诺管理、诚信评价管理等措施，提升企业的诚信水平。
保持有效的诚信管理体系认证证书。</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</si>
  <si>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</si>
  <si>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</si>
  <si>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</si>
  <si>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</si>
  <si>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</si>
  <si>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t>
  </si>
  <si>
    <r>
      <rPr>
        <b/>
        <sz val="10"/>
        <rFont val="黑体"/>
        <charset val="134"/>
      </rPr>
      <t>宣传推广（5</t>
    </r>
    <r>
      <rPr>
        <b/>
        <sz val="10"/>
        <rFont val="黑体"/>
        <charset val="134"/>
      </rPr>
      <t>0分）</t>
    </r>
  </si>
  <si>
    <t>5.4.2.1通过发行报纸刊物、开通内部广播、建立网络平台等各种方式，宣传和推广企业文化。</t>
  </si>
  <si>
    <r>
      <rPr>
        <b/>
        <sz val="10"/>
        <rFont val="黑体"/>
        <charset val="134"/>
      </rPr>
      <t>D</t>
    </r>
    <r>
      <rPr>
        <b/>
        <sz val="10"/>
        <rFont val="黑体"/>
        <charset val="134"/>
      </rPr>
      <t>2</t>
    </r>
  </si>
  <si>
    <t>能够通过发行报纸刊物、开通内部广播、建立网络平台（http://www.jxygjt.cn/）等各种方式，宣传和推广企业文化。</t>
  </si>
  <si>
    <t>5.4.2.2通过建筑、仪式等多种方式向员工传达企业的价值观，阐释品牌和文化的内涵与意义，培养员工对企业文化的认同感、归属感。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</si>
  <si>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</si>
  <si>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t>
  </si>
  <si>
    <t>5.4.2.3对社会公众进行必要的文化传播，使公众了解其文化和品牌形象，树立良好的社会形象。</t>
  </si>
  <si>
    <r>
      <rPr>
        <b/>
        <sz val="10"/>
        <rFont val="黑体"/>
        <charset val="134"/>
      </rPr>
      <t>D</t>
    </r>
    <r>
      <rPr>
        <b/>
        <sz val="10"/>
        <rFont val="黑体"/>
        <charset val="134"/>
      </rPr>
      <t>4</t>
    </r>
  </si>
  <si>
    <t>有意识地对社会公众进行必要的文化传播，使公众了解其文化和品牌形象，树立良好的社会形象，效果有待提高。</t>
  </si>
  <si>
    <t>5.4.2.4开展和参与内部及外部的评价表彰活动，激发员工的工作积极性和责任心，奖励符合企业价值观的行为。</t>
  </si>
  <si>
    <t>D5</t>
  </si>
  <si>
    <t xml:space="preserve">能够开展和参与内部及外部的评价表彰活动，激发员工的工作积极性和责任心，奖励符合企业价值观的行为。包括：
（1）表彰先进工作者、模范、在符合企业价值观方面做出贡献者（如在积极创新、公平竞争、承担社会责任方面的贡献），在企业文化发展和传播方面有贡献者等。
（2）企业参与外部或第三方的品牌评价或企业文化评价，获得良好成绩。
</t>
  </si>
  <si>
    <t>5.4.3</t>
  </si>
  <si>
    <t>顾客感知（30分）</t>
  </si>
  <si>
    <t>5.4.3.1应使顾客感知和体验企业文化，促进顾客对企业文化氛围的融合，树立顾客信心。</t>
  </si>
  <si>
    <r>
      <rPr>
        <b/>
        <sz val="10"/>
        <rFont val="黑体"/>
        <charset val="134"/>
      </rPr>
      <t>D</t>
    </r>
    <r>
      <rPr>
        <b/>
        <sz val="10"/>
        <rFont val="黑体"/>
        <charset val="134"/>
      </rPr>
      <t>6</t>
    </r>
  </si>
  <si>
    <t xml:space="preserve">能够使顾客感知和体验企业文化，促进顾客对企业文化氛围的融合，树立顾客信心。主要表现在：
（1）开展旨在联络感情、培养顾客忠诚的相关活动。
（2）顾客活动中有对企业文化的传播和体验相关内容。
</t>
  </si>
  <si>
    <t>5.4.3.2组织开展顾客活动，联络顾客感情，培养顾客忠诚度。</t>
  </si>
  <si>
    <t>D7</t>
  </si>
  <si>
    <t xml:space="preserve">能够开展顾客活动，联络顾客感情，培养顾客忠诚度。主要表现在：
（1）顾客有效感知并体验了企业文化所传达的信息。
（2）顾客通过对企业文化信息的体验对企业产品或服务树立了信心。
</t>
  </si>
  <si>
    <t>5.4.4</t>
  </si>
  <si>
    <t>业界交流（50分）</t>
  </si>
  <si>
    <t>5.4.4.1与行业内外的相关企业开展交流与合作活动，宣传企业文化。</t>
  </si>
  <si>
    <r>
      <rPr>
        <b/>
        <sz val="10"/>
        <rFont val="黑体"/>
        <charset val="134"/>
      </rPr>
      <t>D</t>
    </r>
    <r>
      <rPr>
        <b/>
        <sz val="10"/>
        <rFont val="黑体"/>
        <charset val="134"/>
      </rPr>
      <t>8</t>
    </r>
  </si>
  <si>
    <t>能够做到与行业内外的相关企业开展交流与合作活动，宣传企业文化。具体方式包括：访问交流、专家讲座、专业论坛、行业展会等。</t>
  </si>
  <si>
    <t>5.4.4.2邀请国内外知名学者、专家开展品牌与企业文化建设的讲座。</t>
  </si>
  <si>
    <t>D9</t>
  </si>
  <si>
    <t>有邀请国内专家开展品牌与企业文化建设的讲座，尚需提高讲座的水平且经常进行。</t>
  </si>
  <si>
    <t>5.4.4.3参加行业论坛或展会等，对先进的企业文化经验进行学习和研究。</t>
  </si>
  <si>
    <r>
      <rPr>
        <b/>
        <sz val="10"/>
        <rFont val="黑体"/>
        <charset val="134"/>
      </rPr>
      <t>D</t>
    </r>
    <r>
      <rPr>
        <b/>
        <sz val="10"/>
        <rFont val="黑体"/>
        <charset val="134"/>
      </rPr>
      <t>10</t>
    </r>
  </si>
  <si>
    <t>能够通过参加行业论坛或展会等，对先进的企业文化经验进行学习和研究。</t>
  </si>
  <si>
    <t>5.5影响（150分）</t>
  </si>
  <si>
    <t>5.5.1</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</si>
  <si>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</si>
  <si>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</si>
  <si>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</si>
  <si>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 xml:space="preserve">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有统计分析数据，结果标明该企业在当地具有较大的行业影响力。
</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</si>
  <si>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</si>
  <si>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</si>
  <si>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</si>
  <si>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</si>
  <si>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</si>
  <si>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</si>
  <si>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4)给一个评分项评分时，首先判定哪个分数范围总体上“最适合”企业在本评分项达到的水平。总体上“最适合”并不要求与评分范围内的每一句话完全一致，允许在个别要素上有所差距；
5)企业品牌达到的水平是依据对评价准则中所有要素的综合评价的结果，并不是专门针对某一个要素进行评价或对每一个要素评价后进行平均的结果；
6)在适合的范围内，实际分数根据企业品牌的水平与评分要求相接近的程度来判定</t>
  </si>
  <si>
    <t>评分方法：</t>
  </si>
  <si>
    <t>评分比例</t>
  </si>
  <si>
    <t>要点</t>
  </si>
  <si>
    <t>0％-20％</t>
  </si>
  <si>
    <t>■在该评分项要求中水平很差，或没有描述结果，或结果很差</t>
  </si>
  <si>
    <t>■在该评分项要求中没有或极少显示趋势的数据，或显示了总体不良的趋势</t>
  </si>
  <si>
    <t>■在该评分项要求中没有或极少的相关数据信息，或对比性信息</t>
  </si>
  <si>
    <t>20％-40％</t>
  </si>
  <si>
    <t>■在该评分项要求中结果很少，或在少数方面有一些改进和（或）处于初期绩效水平</t>
  </si>
  <si>
    <t>■在该评分项要求中有少量显示趋势的数据，或处于较低水平</t>
  </si>
  <si>
    <t>■在该评分项要求中有少量相关数据信息，或对比性信息</t>
  </si>
  <si>
    <t>40％-60％</t>
  </si>
  <si>
    <t>■在该评分项要求的多数方面有改进和（或）良好水平</t>
  </si>
  <si>
    <t>■在该评分项要求的多数方面处于取得良好趋势的初期阶段，或处于一般水平</t>
  </si>
  <si>
    <t>■在该评分项要求中能够获得相关数据，或对比性信息</t>
  </si>
  <si>
    <t>60％-80％</t>
  </si>
  <si>
    <t>■在该评分项要求的大多数方面有改进趋势和（或）良好水平</t>
  </si>
  <si>
    <t>■与该评分项要求中一些趋势和（或）当前显示了良好到优秀的水平</t>
  </si>
  <si>
    <t>■在该评分项要求中处于获得大量相关数据，或对比性信息。</t>
  </si>
  <si>
    <t>80％-100％</t>
  </si>
  <si>
    <t>■在该评分项要求重要的大多数方面，当前结果/水平/绩效达到优良水平</t>
  </si>
  <si>
    <t>■与该评分项要求中大多数的趋势显示了领先和优秀的水平</t>
  </si>
  <si>
    <t>■在该评分项要求中能够获得充分相关数据，或对比性信息</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</si>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</sst>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0"/>
      <name val="黑体"/>
      <charset val="134"/>
    </font>
    <font>
      <b/>
      <sz val="12"/>
      <name val="宋体"/>
      <charset val="134"/>
    </font>
    <font>
      <sz val="12"/>
      <name val="宋体"/>
      <charset val="134"/>
    </font>
    <font>
      <b/>
      <sz val="10"/>
      <name val="宋体"/>
      <charset val="134"/>
    </font>
    <font>
      <b/>
      <sz val="10"/>
      <color rgb="FFFF0000"/>
      <name val="宋体"/>
      <charset val="134"/>
    </font>
    <font>
      <sz val="10"/>
      <color rgb="FFFF0000"/>
      <name val="宋体"/>
      <charset val="134"/>
    </font>
    <font>
      <b/>
      <sz val="11"/>
      <color theme="1"/>
      <name val="宋体"/>
      <charset val="134"/>
      <scheme val="minor"/>
    </font>
    <font>
      <sz val="10"/>
      <color theme="1"/>
      <name val="宋体"/>
      <charset val="134"/>
      <scheme val="minor"/>
    </font>
    <font>
      <sz val="10"/>
      <name val="宋体"/>
      <charset val="134"/>
      <scheme val="minor"/>
    </font>
    <font>
      <sz val="11"/>
      <name val="宋体"/>
      <charset val="134"/>
      <scheme val="minor"/>
    </font>
    <font>
      <sz val="12"/>
      <color theme="1"/>
      <name val="楷体_GB2312"/>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9">
    <fill>
      <patternFill patternType="none"/>
    </fill>
    <fill>
      <patternFill patternType="gray125"/>
    </fill>
    <fill>
      <patternFill patternType="solid">
        <fgColor theme="6" tint="0.399945066682943"/>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1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13" applyNumberFormat="0" applyFont="0" applyAlignment="0" applyProtection="0">
      <alignment vertical="center"/>
    </xf>
    <xf numFmtId="0" fontId="16" fillId="1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16" fillId="16" borderId="0" applyNumberFormat="0" applyBorder="0" applyAlignment="0" applyProtection="0">
      <alignment vertical="center"/>
    </xf>
    <xf numFmtId="0" fontId="19" fillId="0" borderId="15" applyNumberFormat="0" applyFill="0" applyAlignment="0" applyProtection="0">
      <alignment vertical="center"/>
    </xf>
    <xf numFmtId="0" fontId="16" fillId="17" borderId="0" applyNumberFormat="0" applyBorder="0" applyAlignment="0" applyProtection="0">
      <alignment vertical="center"/>
    </xf>
    <xf numFmtId="0" fontId="25" fillId="18" borderId="16" applyNumberFormat="0" applyAlignment="0" applyProtection="0">
      <alignment vertical="center"/>
    </xf>
    <xf numFmtId="0" fontId="26" fillId="18" borderId="12" applyNumberFormat="0" applyAlignment="0" applyProtection="0">
      <alignment vertical="center"/>
    </xf>
    <xf numFmtId="0" fontId="27" fillId="19" borderId="17" applyNumberFormat="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xf numFmtId="0" fontId="13" fillId="35" borderId="0" applyNumberFormat="0" applyBorder="0" applyAlignment="0" applyProtection="0">
      <alignment vertical="center"/>
    </xf>
    <xf numFmtId="0" fontId="16" fillId="36" borderId="0" applyNumberFormat="0" applyBorder="0" applyAlignment="0" applyProtection="0">
      <alignment vertical="center"/>
    </xf>
    <xf numFmtId="0" fontId="16" fillId="37" borderId="0" applyNumberFormat="0" applyBorder="0" applyAlignment="0" applyProtection="0">
      <alignment vertical="center"/>
    </xf>
    <xf numFmtId="0" fontId="13" fillId="8" borderId="0" applyNumberFormat="0" applyBorder="0" applyAlignment="0" applyProtection="0">
      <alignment vertical="center"/>
    </xf>
    <xf numFmtId="0" fontId="16" fillId="38" borderId="0" applyNumberFormat="0" applyBorder="0" applyAlignment="0" applyProtection="0">
      <alignment vertical="center"/>
    </xf>
  </cellStyleXfs>
  <cellXfs count="51">
    <xf numFmtId="0" fontId="0" fillId="0" borderId="0" xfId="0">
      <alignment vertical="center"/>
    </xf>
    <xf numFmtId="0" fontId="1" fillId="2" borderId="1" xfId="0" applyFont="1" applyFill="1" applyBorder="1" applyAlignment="1">
      <alignment horizontal="center" vertical="center" wrapText="1"/>
    </xf>
    <xf numFmtId="0" fontId="0" fillId="3" borderId="0" xfId="0" applyFill="1">
      <alignment vertical="center"/>
    </xf>
    <xf numFmtId="0" fontId="1" fillId="2" borderId="2" xfId="0" applyFont="1" applyFill="1" applyBorder="1" applyAlignment="1">
      <alignment horizontal="center" vertical="center" wrapText="1"/>
    </xf>
    <xf numFmtId="0" fontId="0" fillId="0" borderId="0" xfId="0" applyFont="1">
      <alignment vertical="center"/>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3" fillId="4" borderId="4" xfId="0" applyFont="1" applyFill="1" applyBorder="1" applyAlignment="1">
      <alignment horizont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3" fillId="4" borderId="6" xfId="0" applyFont="1" applyFill="1" applyBorder="1" applyAlignment="1">
      <alignment horizontal="center" wrapText="1"/>
    </xf>
    <xf numFmtId="0" fontId="4" fillId="5" borderId="1" xfId="0" applyFont="1" applyFill="1" applyBorder="1" applyAlignment="1">
      <alignment horizontal="center" wrapText="1"/>
    </xf>
    <xf numFmtId="0" fontId="5" fillId="6" borderId="7" xfId="0" applyFont="1" applyFill="1" applyBorder="1" applyAlignment="1">
      <alignment horizontal="center" wrapText="1"/>
    </xf>
    <xf numFmtId="0" fontId="6" fillId="6" borderId="7"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2" fillId="4" borderId="8" xfId="0" applyFont="1" applyFill="1" applyBorder="1" applyAlignment="1">
      <alignment horizontal="left" wrapText="1"/>
    </xf>
    <xf numFmtId="0" fontId="2" fillId="4" borderId="8" xfId="0" applyFont="1" applyFill="1" applyBorder="1" applyAlignment="1">
      <alignment horizontal="center" wrapText="1"/>
    </xf>
    <xf numFmtId="0" fontId="2" fillId="4" borderId="1" xfId="0" applyFont="1" applyFill="1" applyBorder="1" applyAlignment="1">
      <alignment horizontal="center" wrapText="1"/>
    </xf>
    <xf numFmtId="0" fontId="2" fillId="7" borderId="2" xfId="0" applyFont="1" applyFill="1" applyBorder="1" applyAlignment="1">
      <alignment horizontal="center" vertical="center" wrapText="1"/>
    </xf>
    <xf numFmtId="0" fontId="7" fillId="8" borderId="1" xfId="0" applyFont="1" applyFill="1" applyBorder="1" applyAlignment="1">
      <alignment horizontal="center" vertical="center"/>
    </xf>
    <xf numFmtId="0" fontId="8" fillId="8" borderId="10" xfId="0" applyFont="1" applyFill="1" applyBorder="1" applyAlignment="1">
      <alignment horizontal="left" vertical="top" wrapText="1"/>
    </xf>
    <xf numFmtId="0" fontId="2" fillId="7"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9" fillId="8" borderId="10" xfId="0" applyFont="1" applyFill="1" applyBorder="1" applyAlignment="1">
      <alignment horizontal="left" vertical="top" wrapText="1"/>
    </xf>
    <xf numFmtId="0" fontId="1" fillId="2" borderId="9" xfId="0" applyFont="1" applyFill="1" applyBorder="1" applyAlignment="1">
      <alignment horizontal="center" vertical="center" wrapText="1"/>
    </xf>
    <xf numFmtId="0" fontId="3" fillId="9" borderId="2"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10" fillId="0" borderId="9" xfId="0" applyFont="1" applyBorder="1" applyAlignment="1">
      <alignment horizontal="center" vertical="center"/>
    </xf>
    <xf numFmtId="0" fontId="0" fillId="0" borderId="9" xfId="0" applyBorder="1" applyAlignment="1">
      <alignment horizontal="center" vertical="center" wrapText="1"/>
    </xf>
    <xf numFmtId="0" fontId="3" fillId="9"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2" xfId="0" applyFont="1" applyFill="1"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center" vertical="center" wrapText="1"/>
    </xf>
    <xf numFmtId="0" fontId="3" fillId="9" borderId="2" xfId="0" applyFont="1" applyFill="1" applyBorder="1" applyAlignment="1">
      <alignment horizontal="center" vertical="center" wrapText="1"/>
    </xf>
    <xf numFmtId="0" fontId="7" fillId="8" borderId="2" xfId="0" applyFont="1" applyFill="1" applyBorder="1" applyAlignment="1">
      <alignment horizontal="center" vertical="center"/>
    </xf>
    <xf numFmtId="0" fontId="3" fillId="9" borderId="1" xfId="0" applyFont="1" applyFill="1" applyBorder="1" applyAlignment="1">
      <alignment horizontal="center" vertical="center" wrapText="1"/>
    </xf>
    <xf numFmtId="0" fontId="2" fillId="7" borderId="11" xfId="0" applyFont="1" applyFill="1" applyBorder="1" applyAlignment="1">
      <alignment horizontal="left" vertical="center" wrapText="1"/>
    </xf>
    <xf numFmtId="0" fontId="2" fillId="7"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justify" vertical="center" wrapText="1"/>
    </xf>
    <xf numFmtId="0" fontId="12" fillId="0" borderId="1" xfId="0" applyFont="1" applyBorder="1">
      <alignment vertical="center"/>
    </xf>
    <xf numFmtId="0" fontId="2" fillId="4" borderId="9" xfId="0" applyFont="1" applyFill="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28575</xdr:colOff>
      <xdr:row>19</xdr:row>
      <xdr:rowOff>19050</xdr:rowOff>
    </xdr:from>
    <xdr:to>
      <xdr:col>7</xdr:col>
      <xdr:colOff>920750</xdr:colOff>
      <xdr:row>19</xdr:row>
      <xdr:rowOff>609600</xdr:rowOff>
    </xdr:to>
    <xdr:pic>
      <xdr:nvPicPr>
        <xdr:cNvPr id="2" name="图片 1" descr="LOGO"/>
        <xdr:cNvPicPr>
          <a:picLocks noChangeAspect="1"/>
        </xdr:cNvPicPr>
      </xdr:nvPicPr>
      <xdr:blipFill>
        <a:blip r:embed="rId1"/>
        <a:stretch>
          <a:fillRect/>
        </a:stretch>
      </xdr:blipFill>
      <xdr:spPr>
        <a:xfrm>
          <a:off x="6172835" y="16979900"/>
          <a:ext cx="892175" cy="5905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topLeftCell="A45" workbookViewId="0">
      <selection activeCell="G28" sqref="G28"/>
    </sheetView>
  </sheetViews>
  <sheetFormatPr defaultColWidth="9" defaultRowHeight="13.5"/>
  <cols>
    <col min="4" max="4" width="26.6333333333333" customWidth="1"/>
    <col min="8" max="8" width="62" style="4" customWidth="1"/>
  </cols>
  <sheetData>
    <row r="1" ht="14.25" spans="1:8">
      <c r="A1" s="5" t="s">
        <v>0</v>
      </c>
      <c r="B1" s="6"/>
      <c r="C1" s="6"/>
      <c r="D1" s="6"/>
      <c r="E1" s="6"/>
      <c r="F1" s="6"/>
      <c r="G1" s="6"/>
      <c r="H1" s="7"/>
    </row>
    <row r="2" ht="14.25" spans="1:8">
      <c r="A2" s="8" t="s">
        <v>1</v>
      </c>
      <c r="B2" s="9"/>
      <c r="C2" s="9"/>
      <c r="D2" s="9"/>
      <c r="E2" s="9"/>
      <c r="F2" s="9"/>
      <c r="G2" s="9"/>
      <c r="H2" s="10"/>
    </row>
    <row r="3" spans="1:8">
      <c r="A3" s="11" t="s">
        <v>2</v>
      </c>
      <c r="B3" s="12" t="s">
        <v>3</v>
      </c>
      <c r="C3" s="12"/>
      <c r="D3" s="12"/>
      <c r="E3" s="12"/>
      <c r="F3" s="12"/>
      <c r="G3" s="12"/>
      <c r="H3" s="13"/>
    </row>
    <row r="4" ht="28.5" spans="1:9">
      <c r="A4" s="14" t="s">
        <v>4</v>
      </c>
      <c r="B4" s="15" t="s">
        <v>5</v>
      </c>
      <c r="C4" s="14" t="s">
        <v>6</v>
      </c>
      <c r="D4" s="16" t="s">
        <v>7</v>
      </c>
      <c r="E4" s="17" t="s">
        <v>8</v>
      </c>
      <c r="F4" s="17" t="s">
        <v>9</v>
      </c>
      <c r="G4" s="17" t="s">
        <v>10</v>
      </c>
      <c r="H4" s="18" t="s">
        <v>11</v>
      </c>
      <c r="I4" s="50" t="s">
        <v>12</v>
      </c>
    </row>
    <row r="5" ht="132" spans="1:9">
      <c r="A5" s="19" t="s">
        <v>13</v>
      </c>
      <c r="B5" s="3" t="s">
        <v>14</v>
      </c>
      <c r="C5" s="3" t="s">
        <v>15</v>
      </c>
      <c r="D5" s="1" t="s">
        <v>16</v>
      </c>
      <c r="E5" s="1">
        <v>15</v>
      </c>
      <c r="F5" s="1" t="s">
        <v>17</v>
      </c>
      <c r="G5" s="20">
        <v>95</v>
      </c>
      <c r="H5" s="21" t="s">
        <v>18</v>
      </c>
      <c r="I5">
        <f>E5*G5/100</f>
        <v>14.25</v>
      </c>
    </row>
    <row r="6" ht="84" spans="1:9">
      <c r="A6" s="22"/>
      <c r="B6" s="23"/>
      <c r="C6" s="23"/>
      <c r="D6" s="1" t="s">
        <v>19</v>
      </c>
      <c r="E6" s="1">
        <v>15</v>
      </c>
      <c r="F6" s="1" t="s">
        <v>20</v>
      </c>
      <c r="G6" s="20">
        <v>95</v>
      </c>
      <c r="H6" s="21" t="s">
        <v>21</v>
      </c>
      <c r="I6">
        <f t="shared" ref="I6:I46" si="0">E6*G6/100</f>
        <v>14.25</v>
      </c>
    </row>
    <row r="7" ht="65" customHeight="1" spans="1:9">
      <c r="A7" s="22"/>
      <c r="B7" s="3" t="s">
        <v>22</v>
      </c>
      <c r="C7" s="3" t="s">
        <v>23</v>
      </c>
      <c r="D7" s="24" t="s">
        <v>24</v>
      </c>
      <c r="E7" s="1">
        <v>20</v>
      </c>
      <c r="F7" s="1" t="s">
        <v>25</v>
      </c>
      <c r="G7" s="20">
        <v>95</v>
      </c>
      <c r="H7" s="21" t="s">
        <v>26</v>
      </c>
      <c r="I7">
        <f t="shared" si="0"/>
        <v>19</v>
      </c>
    </row>
    <row r="8" ht="84" spans="1:9">
      <c r="A8" s="22"/>
      <c r="B8" s="23"/>
      <c r="C8" s="23"/>
      <c r="D8" s="24" t="s">
        <v>27</v>
      </c>
      <c r="E8" s="1">
        <v>40</v>
      </c>
      <c r="F8" s="1" t="s">
        <v>28</v>
      </c>
      <c r="G8" s="20">
        <v>95</v>
      </c>
      <c r="H8" s="21" t="s">
        <v>29</v>
      </c>
      <c r="I8">
        <f t="shared" si="0"/>
        <v>38</v>
      </c>
    </row>
    <row r="9" ht="84" spans="1:9">
      <c r="A9" s="22"/>
      <c r="B9" s="3" t="s">
        <v>30</v>
      </c>
      <c r="C9" s="3" t="s">
        <v>31</v>
      </c>
      <c r="D9" s="24" t="s">
        <v>32</v>
      </c>
      <c r="E9" s="1">
        <v>20</v>
      </c>
      <c r="F9" s="1" t="s">
        <v>33</v>
      </c>
      <c r="G9" s="20">
        <v>95</v>
      </c>
      <c r="H9" s="25" t="s">
        <v>34</v>
      </c>
      <c r="I9">
        <f t="shared" si="0"/>
        <v>19</v>
      </c>
    </row>
    <row r="10" ht="120" spans="1:9">
      <c r="A10" s="22"/>
      <c r="B10" s="26"/>
      <c r="C10" s="26"/>
      <c r="D10" s="24" t="s">
        <v>35</v>
      </c>
      <c r="E10" s="1">
        <v>20</v>
      </c>
      <c r="F10" s="1" t="s">
        <v>36</v>
      </c>
      <c r="G10" s="20">
        <v>100</v>
      </c>
      <c r="H10" s="21" t="s">
        <v>37</v>
      </c>
      <c r="I10">
        <f t="shared" si="0"/>
        <v>20</v>
      </c>
    </row>
    <row r="11" ht="48" spans="1:9">
      <c r="A11" s="22"/>
      <c r="B11" s="23"/>
      <c r="C11" s="23"/>
      <c r="D11" s="24" t="s">
        <v>38</v>
      </c>
      <c r="E11" s="1">
        <v>20</v>
      </c>
      <c r="F11" s="1" t="s">
        <v>39</v>
      </c>
      <c r="G11" s="20">
        <v>100</v>
      </c>
      <c r="H11" s="21" t="s">
        <v>40</v>
      </c>
      <c r="I11">
        <f t="shared" si="0"/>
        <v>20</v>
      </c>
    </row>
    <row r="12" ht="264" spans="1:9">
      <c r="A12" s="19" t="s">
        <v>41</v>
      </c>
      <c r="B12" s="27" t="s">
        <v>42</v>
      </c>
      <c r="C12" s="3" t="s">
        <v>43</v>
      </c>
      <c r="D12" s="24" t="s">
        <v>44</v>
      </c>
      <c r="E12" s="1">
        <v>30</v>
      </c>
      <c r="F12" s="1" t="s">
        <v>45</v>
      </c>
      <c r="G12" s="20">
        <v>100</v>
      </c>
      <c r="H12" s="21" t="s">
        <v>46</v>
      </c>
      <c r="I12">
        <f t="shared" si="0"/>
        <v>30</v>
      </c>
    </row>
    <row r="13" ht="108" spans="1:9">
      <c r="A13" s="22"/>
      <c r="B13" s="28"/>
      <c r="C13" s="23"/>
      <c r="D13" s="24" t="s">
        <v>47</v>
      </c>
      <c r="E13" s="1">
        <v>30</v>
      </c>
      <c r="F13" s="1" t="s">
        <v>48</v>
      </c>
      <c r="G13" s="20">
        <v>95</v>
      </c>
      <c r="H13" s="21" t="s">
        <v>49</v>
      </c>
      <c r="I13">
        <f t="shared" si="0"/>
        <v>28.5</v>
      </c>
    </row>
    <row r="14" ht="72" spans="1:9">
      <c r="A14" s="22"/>
      <c r="B14" s="27" t="s">
        <v>50</v>
      </c>
      <c r="C14" s="3" t="s">
        <v>51</v>
      </c>
      <c r="D14" s="24" t="s">
        <v>52</v>
      </c>
      <c r="E14" s="1">
        <v>60</v>
      </c>
      <c r="F14" s="1" t="s">
        <v>53</v>
      </c>
      <c r="G14" s="20">
        <v>100</v>
      </c>
      <c r="H14" s="21" t="s">
        <v>54</v>
      </c>
      <c r="I14">
        <f t="shared" si="0"/>
        <v>60</v>
      </c>
    </row>
    <row r="15" ht="72" spans="1:9">
      <c r="A15" s="22"/>
      <c r="B15" s="28"/>
      <c r="C15" s="23"/>
      <c r="D15" s="24" t="s">
        <v>55</v>
      </c>
      <c r="E15" s="1">
        <v>60</v>
      </c>
      <c r="F15" s="1" t="s">
        <v>56</v>
      </c>
      <c r="G15" s="20">
        <v>95</v>
      </c>
      <c r="H15" s="21" t="s">
        <v>57</v>
      </c>
      <c r="I15">
        <f t="shared" si="0"/>
        <v>57</v>
      </c>
    </row>
    <row r="16" ht="24" spans="1:9">
      <c r="A16" s="22"/>
      <c r="B16" s="27" t="s">
        <v>58</v>
      </c>
      <c r="C16" s="3" t="s">
        <v>59</v>
      </c>
      <c r="D16" s="24" t="s">
        <v>60</v>
      </c>
      <c r="E16" s="1">
        <v>30</v>
      </c>
      <c r="F16" s="1" t="s">
        <v>61</v>
      </c>
      <c r="G16" s="20">
        <v>100</v>
      </c>
      <c r="H16" s="21" t="s">
        <v>62</v>
      </c>
      <c r="I16">
        <f t="shared" si="0"/>
        <v>30</v>
      </c>
    </row>
    <row r="17" ht="48" spans="1:9">
      <c r="A17" s="22"/>
      <c r="B17" s="29"/>
      <c r="C17" s="26"/>
      <c r="D17" s="24" t="s">
        <v>63</v>
      </c>
      <c r="E17" s="1">
        <v>30</v>
      </c>
      <c r="F17" s="1" t="s">
        <v>64</v>
      </c>
      <c r="G17" s="20">
        <v>95</v>
      </c>
      <c r="H17" s="21" t="s">
        <v>65</v>
      </c>
      <c r="I17">
        <f t="shared" si="0"/>
        <v>28.5</v>
      </c>
    </row>
    <row r="18" ht="24" spans="1:9">
      <c r="A18" s="22"/>
      <c r="B18" s="29"/>
      <c r="C18" s="26"/>
      <c r="D18" s="24" t="s">
        <v>66</v>
      </c>
      <c r="E18" s="1">
        <v>30</v>
      </c>
      <c r="F18" s="1" t="s">
        <v>67</v>
      </c>
      <c r="G18" s="20">
        <v>95</v>
      </c>
      <c r="H18" s="21" t="s">
        <v>68</v>
      </c>
      <c r="I18">
        <f t="shared" si="0"/>
        <v>28.5</v>
      </c>
    </row>
    <row r="19" ht="36" spans="1:9">
      <c r="A19" s="22"/>
      <c r="B19" s="28"/>
      <c r="C19" s="23"/>
      <c r="D19" s="24" t="s">
        <v>69</v>
      </c>
      <c r="E19" s="1">
        <v>30</v>
      </c>
      <c r="F19" s="1" t="s">
        <v>70</v>
      </c>
      <c r="G19" s="20">
        <v>100</v>
      </c>
      <c r="H19" s="21" t="s">
        <v>71</v>
      </c>
      <c r="I19">
        <f t="shared" si="0"/>
        <v>30</v>
      </c>
    </row>
    <row r="20" ht="120" spans="1:9">
      <c r="A20" s="19" t="s">
        <v>72</v>
      </c>
      <c r="B20" s="27" t="s">
        <v>73</v>
      </c>
      <c r="C20" s="3" t="s">
        <v>74</v>
      </c>
      <c r="D20" s="24" t="s">
        <v>75</v>
      </c>
      <c r="E20" s="1">
        <v>20</v>
      </c>
      <c r="F20" s="1" t="s">
        <v>76</v>
      </c>
      <c r="G20" s="20">
        <v>95</v>
      </c>
      <c r="H20" s="21" t="s">
        <v>77</v>
      </c>
      <c r="I20">
        <f t="shared" si="0"/>
        <v>19</v>
      </c>
    </row>
    <row r="21" ht="48" spans="1:9">
      <c r="A21" s="22"/>
      <c r="B21" s="30"/>
      <c r="C21" s="31"/>
      <c r="D21" s="24" t="s">
        <v>78</v>
      </c>
      <c r="E21" s="1">
        <v>10</v>
      </c>
      <c r="F21" s="1" t="s">
        <v>79</v>
      </c>
      <c r="G21" s="20">
        <v>85</v>
      </c>
      <c r="H21" s="21" t="s">
        <v>80</v>
      </c>
      <c r="I21">
        <f t="shared" si="0"/>
        <v>8.5</v>
      </c>
    </row>
    <row r="22" ht="48" spans="1:9">
      <c r="A22" s="31"/>
      <c r="B22" s="32" t="s">
        <v>81</v>
      </c>
      <c r="C22" s="1" t="s">
        <v>82</v>
      </c>
      <c r="D22" s="24" t="s">
        <v>83</v>
      </c>
      <c r="E22" s="1">
        <v>15</v>
      </c>
      <c r="F22" s="1" t="s">
        <v>84</v>
      </c>
      <c r="G22" s="20">
        <v>90</v>
      </c>
      <c r="H22" s="21" t="s">
        <v>85</v>
      </c>
      <c r="I22">
        <f t="shared" si="0"/>
        <v>13.5</v>
      </c>
    </row>
    <row r="23" ht="36" spans="1:9">
      <c r="A23" s="31"/>
      <c r="B23" s="33"/>
      <c r="C23" s="34"/>
      <c r="D23" s="24" t="s">
        <v>86</v>
      </c>
      <c r="E23" s="1">
        <v>15</v>
      </c>
      <c r="F23" s="1" t="s">
        <v>87</v>
      </c>
      <c r="G23" s="20">
        <v>95</v>
      </c>
      <c r="H23" s="21" t="s">
        <v>88</v>
      </c>
      <c r="I23">
        <f t="shared" si="0"/>
        <v>14.25</v>
      </c>
    </row>
    <row r="24" ht="24" spans="1:9">
      <c r="A24" s="31"/>
      <c r="B24" s="35" t="s">
        <v>89</v>
      </c>
      <c r="C24" s="35" t="s">
        <v>90</v>
      </c>
      <c r="D24" s="24" t="s">
        <v>91</v>
      </c>
      <c r="E24" s="1">
        <v>10</v>
      </c>
      <c r="F24" s="1" t="s">
        <v>92</v>
      </c>
      <c r="G24" s="20">
        <v>90</v>
      </c>
      <c r="H24" s="21" t="s">
        <v>93</v>
      </c>
      <c r="I24">
        <f t="shared" si="0"/>
        <v>9</v>
      </c>
    </row>
    <row r="25" ht="36" spans="1:9">
      <c r="A25" s="31"/>
      <c r="B25" s="36"/>
      <c r="C25" s="36"/>
      <c r="D25" s="24" t="s">
        <v>94</v>
      </c>
      <c r="E25" s="1">
        <v>10</v>
      </c>
      <c r="F25" s="1" t="s">
        <v>95</v>
      </c>
      <c r="G25" s="20">
        <v>95</v>
      </c>
      <c r="H25" s="21" t="s">
        <v>96</v>
      </c>
      <c r="I25">
        <f t="shared" si="0"/>
        <v>9.5</v>
      </c>
    </row>
    <row r="26" ht="36" spans="1:9">
      <c r="A26" s="31"/>
      <c r="B26" s="37"/>
      <c r="C26" s="37"/>
      <c r="D26" s="24" t="s">
        <v>97</v>
      </c>
      <c r="E26" s="1">
        <v>10</v>
      </c>
      <c r="F26" s="1" t="s">
        <v>98</v>
      </c>
      <c r="G26" s="20">
        <v>95</v>
      </c>
      <c r="H26" s="21" t="s">
        <v>99</v>
      </c>
      <c r="I26">
        <f t="shared" si="0"/>
        <v>9.5</v>
      </c>
    </row>
    <row r="27" ht="108" spans="1:9">
      <c r="A27" s="31"/>
      <c r="B27" s="35" t="s">
        <v>100</v>
      </c>
      <c r="C27" s="35" t="s">
        <v>101</v>
      </c>
      <c r="D27" s="24" t="s">
        <v>102</v>
      </c>
      <c r="E27" s="1">
        <v>25</v>
      </c>
      <c r="F27" s="1" t="s">
        <v>103</v>
      </c>
      <c r="G27" s="20">
        <v>95</v>
      </c>
      <c r="H27" s="21" t="s">
        <v>104</v>
      </c>
      <c r="I27">
        <f t="shared" si="0"/>
        <v>23.75</v>
      </c>
    </row>
    <row r="28" ht="72" spans="1:9">
      <c r="A28" s="31"/>
      <c r="B28" s="36"/>
      <c r="C28" s="36"/>
      <c r="D28" s="24" t="s">
        <v>105</v>
      </c>
      <c r="E28" s="1">
        <v>25</v>
      </c>
      <c r="F28" s="1" t="s">
        <v>106</v>
      </c>
      <c r="G28" s="20">
        <v>95</v>
      </c>
      <c r="H28" s="21" t="s">
        <v>107</v>
      </c>
      <c r="I28">
        <f t="shared" si="0"/>
        <v>23.75</v>
      </c>
    </row>
    <row r="29" ht="84" spans="1:9">
      <c r="A29" s="31"/>
      <c r="B29" s="36"/>
      <c r="C29" s="36"/>
      <c r="D29" s="24" t="s">
        <v>108</v>
      </c>
      <c r="E29" s="1">
        <v>25</v>
      </c>
      <c r="F29" s="1" t="s">
        <v>109</v>
      </c>
      <c r="G29" s="20">
        <v>95</v>
      </c>
      <c r="H29" s="21" t="s">
        <v>110</v>
      </c>
      <c r="I29">
        <f t="shared" si="0"/>
        <v>23.75</v>
      </c>
    </row>
    <row r="30" ht="72" spans="1:9">
      <c r="A30" s="31"/>
      <c r="B30" s="37"/>
      <c r="C30" s="37"/>
      <c r="D30" s="24" t="s">
        <v>111</v>
      </c>
      <c r="E30" s="1">
        <v>25</v>
      </c>
      <c r="F30" s="1" t="s">
        <v>112</v>
      </c>
      <c r="G30" s="20">
        <v>95</v>
      </c>
      <c r="H30" s="21" t="s">
        <v>113</v>
      </c>
      <c r="I30">
        <f t="shared" si="0"/>
        <v>23.75</v>
      </c>
    </row>
    <row r="31" ht="24" spans="1:9">
      <c r="A31" s="31"/>
      <c r="B31" s="35" t="s">
        <v>114</v>
      </c>
      <c r="C31" s="35" t="s">
        <v>115</v>
      </c>
      <c r="D31" s="24" t="s">
        <v>116</v>
      </c>
      <c r="E31" s="1">
        <v>15</v>
      </c>
      <c r="F31" s="1" t="s">
        <v>117</v>
      </c>
      <c r="G31" s="20">
        <v>95</v>
      </c>
      <c r="H31" s="21" t="s">
        <v>118</v>
      </c>
      <c r="I31">
        <f t="shared" si="0"/>
        <v>14.25</v>
      </c>
    </row>
    <row r="32" ht="36" spans="1:9">
      <c r="A32" s="31"/>
      <c r="B32" s="36"/>
      <c r="C32" s="36"/>
      <c r="D32" s="24" t="s">
        <v>119</v>
      </c>
      <c r="E32" s="1">
        <v>15</v>
      </c>
      <c r="F32" s="1" t="s">
        <v>120</v>
      </c>
      <c r="G32" s="20">
        <v>95</v>
      </c>
      <c r="H32" s="21" t="s">
        <v>121</v>
      </c>
      <c r="I32">
        <f t="shared" si="0"/>
        <v>14.25</v>
      </c>
    </row>
    <row r="33" ht="36" spans="1:9">
      <c r="A33" s="31"/>
      <c r="B33" s="36"/>
      <c r="C33" s="36"/>
      <c r="D33" s="24" t="s">
        <v>122</v>
      </c>
      <c r="E33" s="1">
        <v>15</v>
      </c>
      <c r="F33" s="1" t="s">
        <v>123</v>
      </c>
      <c r="G33" s="20">
        <v>95</v>
      </c>
      <c r="H33" s="21" t="s">
        <v>124</v>
      </c>
      <c r="I33">
        <f t="shared" si="0"/>
        <v>14.25</v>
      </c>
    </row>
    <row r="34" ht="36" spans="1:9">
      <c r="A34" s="38"/>
      <c r="B34" s="37"/>
      <c r="C34" s="37"/>
      <c r="D34" s="24" t="s">
        <v>125</v>
      </c>
      <c r="E34" s="1">
        <v>15</v>
      </c>
      <c r="F34" s="1" t="s">
        <v>126</v>
      </c>
      <c r="G34" s="20">
        <v>96</v>
      </c>
      <c r="H34" s="21" t="s">
        <v>127</v>
      </c>
      <c r="I34">
        <f t="shared" si="0"/>
        <v>14.4</v>
      </c>
    </row>
    <row r="35" ht="36" spans="1:9">
      <c r="A35" s="31"/>
      <c r="B35" s="39" t="s">
        <v>128</v>
      </c>
      <c r="C35" s="3" t="s">
        <v>129</v>
      </c>
      <c r="D35" s="24" t="s">
        <v>130</v>
      </c>
      <c r="E35" s="1">
        <v>20</v>
      </c>
      <c r="F35" s="3" t="s">
        <v>131</v>
      </c>
      <c r="G35" s="40">
        <v>95</v>
      </c>
      <c r="H35" s="21" t="s">
        <v>132</v>
      </c>
      <c r="I35">
        <f t="shared" si="0"/>
        <v>19</v>
      </c>
    </row>
    <row r="36" ht="36" spans="1:9">
      <c r="A36" s="31"/>
      <c r="B36" s="39" t="s">
        <v>133</v>
      </c>
      <c r="C36" s="3" t="s">
        <v>134</v>
      </c>
      <c r="D36" s="24" t="s">
        <v>135</v>
      </c>
      <c r="E36" s="1">
        <v>15</v>
      </c>
      <c r="F36" s="1" t="s">
        <v>136</v>
      </c>
      <c r="G36" s="20">
        <v>95</v>
      </c>
      <c r="H36" s="21" t="s">
        <v>137</v>
      </c>
      <c r="I36">
        <f t="shared" si="0"/>
        <v>14.25</v>
      </c>
    </row>
    <row r="37" ht="78" customHeight="1" spans="1:9">
      <c r="A37" s="31"/>
      <c r="B37" s="31"/>
      <c r="C37" s="31"/>
      <c r="D37" s="24" t="s">
        <v>138</v>
      </c>
      <c r="E37" s="1">
        <v>10</v>
      </c>
      <c r="F37" s="1" t="s">
        <v>139</v>
      </c>
      <c r="G37" s="20">
        <v>90</v>
      </c>
      <c r="H37" s="21" t="s">
        <v>140</v>
      </c>
      <c r="I37">
        <f t="shared" si="0"/>
        <v>9</v>
      </c>
    </row>
    <row r="38" ht="65" customHeight="1" spans="1:9">
      <c r="A38" s="31"/>
      <c r="B38" s="31"/>
      <c r="C38" s="31"/>
      <c r="D38" s="24" t="s">
        <v>141</v>
      </c>
      <c r="E38" s="1">
        <v>10</v>
      </c>
      <c r="F38" s="1" t="s">
        <v>142</v>
      </c>
      <c r="G38" s="20">
        <v>85</v>
      </c>
      <c r="H38" s="21" t="s">
        <v>143</v>
      </c>
      <c r="I38">
        <f t="shared" si="0"/>
        <v>8.5</v>
      </c>
    </row>
    <row r="39" ht="72" spans="1:9">
      <c r="A39" s="31"/>
      <c r="B39" s="38"/>
      <c r="C39" s="38"/>
      <c r="D39" s="24" t="s">
        <v>144</v>
      </c>
      <c r="E39" s="1">
        <v>15</v>
      </c>
      <c r="F39" s="1" t="s">
        <v>145</v>
      </c>
      <c r="G39" s="20">
        <v>90</v>
      </c>
      <c r="H39" s="21" t="s">
        <v>146</v>
      </c>
      <c r="I39">
        <f t="shared" si="0"/>
        <v>13.5</v>
      </c>
    </row>
    <row r="40" ht="52" customHeight="1" spans="1:9">
      <c r="A40" s="31"/>
      <c r="B40" s="39" t="s">
        <v>147</v>
      </c>
      <c r="C40" s="3" t="s">
        <v>148</v>
      </c>
      <c r="D40" s="24" t="s">
        <v>149</v>
      </c>
      <c r="E40" s="1">
        <v>15</v>
      </c>
      <c r="F40" s="1" t="s">
        <v>150</v>
      </c>
      <c r="G40" s="20">
        <v>95</v>
      </c>
      <c r="H40" s="21" t="s">
        <v>151</v>
      </c>
      <c r="I40">
        <f t="shared" si="0"/>
        <v>14.25</v>
      </c>
    </row>
    <row r="41" ht="48" spans="1:9">
      <c r="A41" s="31"/>
      <c r="B41" s="31"/>
      <c r="C41" s="31"/>
      <c r="D41" s="24" t="s">
        <v>152</v>
      </c>
      <c r="E41" s="1">
        <v>15</v>
      </c>
      <c r="F41" s="1" t="s">
        <v>153</v>
      </c>
      <c r="G41" s="20">
        <v>95</v>
      </c>
      <c r="H41" s="21" t="s">
        <v>154</v>
      </c>
      <c r="I41">
        <f t="shared" si="0"/>
        <v>14.25</v>
      </c>
    </row>
    <row r="42" ht="39" customHeight="1" spans="1:9">
      <c r="A42" s="31"/>
      <c r="B42" s="39" t="s">
        <v>155</v>
      </c>
      <c r="C42" s="3" t="s">
        <v>156</v>
      </c>
      <c r="D42" s="24" t="s">
        <v>157</v>
      </c>
      <c r="E42" s="1">
        <v>20</v>
      </c>
      <c r="F42" s="1" t="s">
        <v>158</v>
      </c>
      <c r="G42" s="20">
        <v>95</v>
      </c>
      <c r="H42" s="21" t="s">
        <v>159</v>
      </c>
      <c r="I42">
        <f t="shared" si="0"/>
        <v>19</v>
      </c>
    </row>
    <row r="43" ht="36" spans="1:9">
      <c r="A43" s="31"/>
      <c r="B43" s="31"/>
      <c r="C43" s="31"/>
      <c r="D43" s="24" t="s">
        <v>160</v>
      </c>
      <c r="E43" s="1">
        <v>15</v>
      </c>
      <c r="F43" s="1" t="s">
        <v>161</v>
      </c>
      <c r="G43" s="20">
        <v>95</v>
      </c>
      <c r="H43" s="21" t="s">
        <v>162</v>
      </c>
      <c r="I43">
        <f t="shared" si="0"/>
        <v>14.25</v>
      </c>
    </row>
    <row r="44" ht="52" customHeight="1" spans="1:9">
      <c r="A44" s="38"/>
      <c r="B44" s="31"/>
      <c r="C44" s="31"/>
      <c r="D44" s="24" t="s">
        <v>163</v>
      </c>
      <c r="E44" s="1">
        <v>15</v>
      </c>
      <c r="F44" s="1" t="s">
        <v>164</v>
      </c>
      <c r="G44" s="20">
        <v>95</v>
      </c>
      <c r="H44" s="21" t="s">
        <v>165</v>
      </c>
      <c r="I44">
        <f t="shared" si="0"/>
        <v>14.25</v>
      </c>
    </row>
    <row r="45" ht="120" spans="1:9">
      <c r="A45" s="19" t="s">
        <v>166</v>
      </c>
      <c r="B45" s="39" t="s">
        <v>167</v>
      </c>
      <c r="C45" s="3" t="s">
        <v>168</v>
      </c>
      <c r="D45" s="24" t="s">
        <v>169</v>
      </c>
      <c r="E45" s="1">
        <v>80</v>
      </c>
      <c r="F45" s="1" t="s">
        <v>170</v>
      </c>
      <c r="G45" s="20">
        <v>95</v>
      </c>
      <c r="H45" s="21" t="s">
        <v>171</v>
      </c>
      <c r="I45">
        <f t="shared" si="0"/>
        <v>76</v>
      </c>
    </row>
    <row r="46" ht="144" spans="1:9">
      <c r="A46" s="38"/>
      <c r="B46" s="41" t="s">
        <v>172</v>
      </c>
      <c r="C46" s="1" t="s">
        <v>173</v>
      </c>
      <c r="D46" s="24" t="s">
        <v>174</v>
      </c>
      <c r="E46" s="1">
        <v>70</v>
      </c>
      <c r="F46" s="1" t="s">
        <v>175</v>
      </c>
      <c r="G46" s="20">
        <v>95</v>
      </c>
      <c r="H46" s="21" t="s">
        <v>176</v>
      </c>
      <c r="I46">
        <f t="shared" si="0"/>
        <v>66.5</v>
      </c>
    </row>
    <row r="47" spans="5:9">
      <c r="E47">
        <f>SUM(E5:E46)</f>
        <v>1000</v>
      </c>
      <c r="I47">
        <f>SUM(I5:I46)</f>
        <v>955.15</v>
      </c>
    </row>
    <row r="48" customHeight="1" spans="1:2">
      <c r="A48" s="42" t="s">
        <v>177</v>
      </c>
      <c r="B48" s="43"/>
    </row>
    <row r="49" customHeight="1" spans="1:2">
      <c r="A49" s="42"/>
      <c r="B49" s="43"/>
    </row>
    <row r="50" ht="122.5" customHeight="1" spans="1:1">
      <c r="A50" s="44" t="s">
        <v>178</v>
      </c>
    </row>
    <row r="52" spans="1:2">
      <c r="A52" s="42" t="s">
        <v>179</v>
      </c>
      <c r="B52" s="45"/>
    </row>
    <row r="53" customHeight="1" spans="1:2">
      <c r="A53" s="42"/>
      <c r="B53" s="45"/>
    </row>
    <row r="54" ht="14.25" spans="1:8">
      <c r="A54" s="46" t="s">
        <v>180</v>
      </c>
      <c r="B54" s="46" t="s">
        <v>181</v>
      </c>
      <c r="C54" s="47"/>
      <c r="D54" s="47"/>
      <c r="E54" s="47"/>
      <c r="F54" s="47"/>
      <c r="G54" s="47"/>
      <c r="H54" s="47"/>
    </row>
    <row r="55" ht="14.25" spans="1:8">
      <c r="A55" s="46" t="s">
        <v>182</v>
      </c>
      <c r="B55" s="48" t="s">
        <v>183</v>
      </c>
      <c r="C55" s="49"/>
      <c r="D55" s="49"/>
      <c r="E55" s="49"/>
      <c r="F55" s="49"/>
      <c r="G55" s="49"/>
      <c r="H55" s="49"/>
    </row>
    <row r="56" ht="14.25" spans="1:8">
      <c r="A56" s="46"/>
      <c r="B56" s="48" t="s">
        <v>184</v>
      </c>
      <c r="C56" s="49"/>
      <c r="D56" s="49"/>
      <c r="E56" s="49"/>
      <c r="F56" s="49"/>
      <c r="G56" s="49"/>
      <c r="H56" s="49"/>
    </row>
    <row r="57" ht="14.25" spans="1:8">
      <c r="A57" s="46"/>
      <c r="B57" s="48" t="s">
        <v>185</v>
      </c>
      <c r="C57" s="49"/>
      <c r="D57" s="49"/>
      <c r="E57" s="49"/>
      <c r="F57" s="49"/>
      <c r="G57" s="49"/>
      <c r="H57" s="49"/>
    </row>
    <row r="58" ht="14.25" spans="1:8">
      <c r="A58" s="46" t="s">
        <v>186</v>
      </c>
      <c r="B58" s="48" t="s">
        <v>187</v>
      </c>
      <c r="C58" s="49"/>
      <c r="D58" s="49"/>
      <c r="E58" s="49"/>
      <c r="F58" s="49"/>
      <c r="G58" s="49"/>
      <c r="H58" s="49"/>
    </row>
    <row r="59" ht="14.25" spans="1:8">
      <c r="A59" s="46"/>
      <c r="B59" s="48" t="s">
        <v>188</v>
      </c>
      <c r="C59" s="49"/>
      <c r="D59" s="49"/>
      <c r="E59" s="49"/>
      <c r="F59" s="49"/>
      <c r="G59" s="49"/>
      <c r="H59" s="49"/>
    </row>
    <row r="60" ht="14.25" spans="1:8">
      <c r="A60" s="46"/>
      <c r="B60" s="48" t="s">
        <v>189</v>
      </c>
      <c r="C60" s="49"/>
      <c r="D60" s="49"/>
      <c r="E60" s="49"/>
      <c r="F60" s="49"/>
      <c r="G60" s="49"/>
      <c r="H60" s="49"/>
    </row>
    <row r="61" ht="14.25" spans="1:8">
      <c r="A61" s="46" t="s">
        <v>190</v>
      </c>
      <c r="B61" s="48" t="s">
        <v>191</v>
      </c>
      <c r="C61" s="49"/>
      <c r="D61" s="49"/>
      <c r="E61" s="49"/>
      <c r="F61" s="49"/>
      <c r="G61" s="49"/>
      <c r="H61" s="49"/>
    </row>
    <row r="62" ht="14.25" spans="1:8">
      <c r="A62" s="46"/>
      <c r="B62" s="48" t="s">
        <v>192</v>
      </c>
      <c r="C62" s="49"/>
      <c r="D62" s="49"/>
      <c r="E62" s="49"/>
      <c r="F62" s="49"/>
      <c r="G62" s="49"/>
      <c r="H62" s="49"/>
    </row>
    <row r="63" ht="14.25" spans="1:8">
      <c r="A63" s="46"/>
      <c r="B63" s="48" t="s">
        <v>193</v>
      </c>
      <c r="C63" s="49"/>
      <c r="D63" s="49"/>
      <c r="E63" s="49"/>
      <c r="F63" s="49"/>
      <c r="G63" s="49"/>
      <c r="H63" s="49"/>
    </row>
    <row r="64" ht="14.25" spans="1:8">
      <c r="A64" s="46" t="s">
        <v>194</v>
      </c>
      <c r="B64" s="48" t="s">
        <v>195</v>
      </c>
      <c r="C64" s="49"/>
      <c r="D64" s="49"/>
      <c r="E64" s="49"/>
      <c r="F64" s="49"/>
      <c r="G64" s="49"/>
      <c r="H64" s="49"/>
    </row>
    <row r="65" ht="14.25" spans="1:8">
      <c r="A65" s="46"/>
      <c r="B65" s="48" t="s">
        <v>196</v>
      </c>
      <c r="C65" s="49"/>
      <c r="D65" s="49"/>
      <c r="E65" s="49"/>
      <c r="F65" s="49"/>
      <c r="G65" s="49"/>
      <c r="H65" s="49"/>
    </row>
    <row r="66" ht="14.25" spans="1:8">
      <c r="A66" s="46"/>
      <c r="B66" s="48" t="s">
        <v>197</v>
      </c>
      <c r="C66" s="49"/>
      <c r="D66" s="49"/>
      <c r="E66" s="49"/>
      <c r="F66" s="49"/>
      <c r="G66" s="49"/>
      <c r="H66" s="49"/>
    </row>
    <row r="67" ht="14.25" spans="1:8">
      <c r="A67" s="46" t="s">
        <v>198</v>
      </c>
      <c r="B67" s="48" t="s">
        <v>199</v>
      </c>
      <c r="C67" s="49"/>
      <c r="D67" s="49"/>
      <c r="E67" s="49"/>
      <c r="F67" s="49"/>
      <c r="G67" s="49"/>
      <c r="H67" s="49"/>
    </row>
    <row r="68" ht="14.25" spans="1:8">
      <c r="A68" s="46"/>
      <c r="B68" s="48" t="s">
        <v>200</v>
      </c>
      <c r="C68" s="49"/>
      <c r="D68" s="49"/>
      <c r="E68" s="49"/>
      <c r="F68" s="49"/>
      <c r="G68" s="49"/>
      <c r="H68" s="49"/>
    </row>
    <row r="69" ht="14.25" spans="1:8">
      <c r="A69" s="46"/>
      <c r="B69" s="48" t="s">
        <v>201</v>
      </c>
      <c r="C69" s="49"/>
      <c r="D69" s="49"/>
      <c r="E69" s="49"/>
      <c r="F69" s="49"/>
      <c r="G69" s="49"/>
      <c r="H69" s="49"/>
    </row>
  </sheetData>
  <mergeCells count="60">
    <mergeCell ref="A1:H1"/>
    <mergeCell ref="A2:H2"/>
    <mergeCell ref="B3:H3"/>
    <mergeCell ref="A50:H50"/>
    <mergeCell ref="B54:H54"/>
    <mergeCell ref="B55:H55"/>
    <mergeCell ref="B56:H56"/>
    <mergeCell ref="B57:H57"/>
    <mergeCell ref="B58:H58"/>
    <mergeCell ref="B59:H59"/>
    <mergeCell ref="B60:H60"/>
    <mergeCell ref="B61:H61"/>
    <mergeCell ref="B62:H62"/>
    <mergeCell ref="B63:H63"/>
    <mergeCell ref="B64:H64"/>
    <mergeCell ref="B65:H65"/>
    <mergeCell ref="B66:H66"/>
    <mergeCell ref="B67:H67"/>
    <mergeCell ref="B68:H68"/>
    <mergeCell ref="B69:H69"/>
    <mergeCell ref="A5:A11"/>
    <mergeCell ref="A12:A19"/>
    <mergeCell ref="A20:A34"/>
    <mergeCell ref="A35:A44"/>
    <mergeCell ref="A45:A46"/>
    <mergeCell ref="A55:A57"/>
    <mergeCell ref="A58:A60"/>
    <mergeCell ref="A61:A63"/>
    <mergeCell ref="A64:A66"/>
    <mergeCell ref="A67:A69"/>
    <mergeCell ref="B5:B6"/>
    <mergeCell ref="B7:B8"/>
    <mergeCell ref="B9:B11"/>
    <mergeCell ref="B12:B13"/>
    <mergeCell ref="B14:B15"/>
    <mergeCell ref="B16:B19"/>
    <mergeCell ref="B20:B21"/>
    <mergeCell ref="B22:B23"/>
    <mergeCell ref="B24:B26"/>
    <mergeCell ref="B27:B30"/>
    <mergeCell ref="B31:B34"/>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C42:C44"/>
    <mergeCell ref="A48:B49"/>
    <mergeCell ref="A52:B53"/>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workbookViewId="0">
      <selection activeCell="H16" sqref="H16"/>
    </sheetView>
  </sheetViews>
  <sheetFormatPr defaultColWidth="9" defaultRowHeight="13.5"/>
  <cols>
    <col min="1" max="1" width="3.375" customWidth="1"/>
    <col min="2" max="2" width="2.625" customWidth="1"/>
    <col min="3" max="3" width="4.375" customWidth="1"/>
    <col min="4" max="4" width="6.375" customWidth="1"/>
    <col min="5" max="6" width="3.375" customWidth="1"/>
    <col min="7" max="7" width="2.625" customWidth="1"/>
    <col min="8" max="8" width="4.375" customWidth="1"/>
    <col min="9" max="9" width="6.375" customWidth="1"/>
    <col min="10" max="11" width="3.375" customWidth="1"/>
    <col min="12" max="12" width="3.625" customWidth="1"/>
    <col min="13" max="13" width="5.375" customWidth="1"/>
    <col min="14" max="14" width="6.375" customWidth="1"/>
    <col min="15" max="16" width="3.375" customWidth="1"/>
    <col min="17" max="17" width="3.625" customWidth="1"/>
    <col min="18" max="18" width="4.375" customWidth="1"/>
    <col min="19" max="19" width="7.375" customWidth="1"/>
    <col min="20" max="21" width="3.375" customWidth="1"/>
    <col min="22" max="22" width="2.625" customWidth="1"/>
    <col min="23" max="23" width="4.375" customWidth="1"/>
    <col min="24" max="24" width="6.375" customWidth="1"/>
  </cols>
  <sheetData>
    <row r="1" spans="1:24">
      <c r="A1" s="1">
        <v>15</v>
      </c>
      <c r="B1" s="1" t="s">
        <v>17</v>
      </c>
      <c r="C1">
        <f>'GB T27925（品牌认证）'!G5</f>
        <v>95</v>
      </c>
      <c r="D1">
        <f>'GB T27925（品牌认证）'!I5</f>
        <v>14.25</v>
      </c>
      <c r="E1" t="s">
        <v>202</v>
      </c>
      <c r="F1" s="1">
        <v>30</v>
      </c>
      <c r="G1" s="1" t="s">
        <v>45</v>
      </c>
      <c r="H1">
        <f>'GB T27925（品牌认证）'!G12</f>
        <v>100</v>
      </c>
      <c r="I1">
        <f>'GB T27925（品牌认证）'!I12</f>
        <v>30</v>
      </c>
      <c r="J1" t="s">
        <v>202</v>
      </c>
      <c r="K1" s="1">
        <v>20</v>
      </c>
      <c r="L1" s="1" t="s">
        <v>76</v>
      </c>
      <c r="M1">
        <f>'GB T27925（品牌认证）'!G20</f>
        <v>95</v>
      </c>
      <c r="N1">
        <f>'GB T27925（品牌认证）'!I20</f>
        <v>19</v>
      </c>
      <c r="O1" t="s">
        <v>202</v>
      </c>
      <c r="P1" s="1">
        <v>20</v>
      </c>
      <c r="Q1" s="3" t="s">
        <v>131</v>
      </c>
      <c r="R1">
        <f>'GB T27925（品牌认证）'!G35</f>
        <v>95</v>
      </c>
      <c r="S1">
        <f>'GB T27925（品牌认证）'!I35</f>
        <v>19</v>
      </c>
      <c r="T1" t="s">
        <v>202</v>
      </c>
      <c r="U1" s="1">
        <v>80</v>
      </c>
      <c r="V1" s="1" t="s">
        <v>170</v>
      </c>
      <c r="W1">
        <f>'GB T27925（品牌认证）'!G45</f>
        <v>95</v>
      </c>
      <c r="X1">
        <f>'GB T27925（品牌认证）'!I45</f>
        <v>76</v>
      </c>
    </row>
    <row r="2" spans="1:24">
      <c r="A2" s="1">
        <v>15</v>
      </c>
      <c r="B2" s="1" t="s">
        <v>20</v>
      </c>
      <c r="C2">
        <f>'GB T27925（品牌认证）'!G6</f>
        <v>95</v>
      </c>
      <c r="D2">
        <f>'GB T27925（品牌认证）'!I6</f>
        <v>14.25</v>
      </c>
      <c r="F2" s="1">
        <v>30</v>
      </c>
      <c r="G2" s="1" t="s">
        <v>48</v>
      </c>
      <c r="H2">
        <f>'GB T27925（品牌认证）'!G13</f>
        <v>95</v>
      </c>
      <c r="I2">
        <f>'GB T27925（品牌认证）'!I13</f>
        <v>28.5</v>
      </c>
      <c r="K2" s="1">
        <v>10</v>
      </c>
      <c r="L2" s="1" t="s">
        <v>79</v>
      </c>
      <c r="M2">
        <f>'GB T27925（品牌认证）'!G21</f>
        <v>85</v>
      </c>
      <c r="N2">
        <f>'GB T27925（品牌认证）'!I21</f>
        <v>8.5</v>
      </c>
      <c r="P2" s="1">
        <v>15</v>
      </c>
      <c r="Q2" s="1" t="s">
        <v>136</v>
      </c>
      <c r="R2">
        <f>'GB T27925（品牌认证）'!G36</f>
        <v>95</v>
      </c>
      <c r="S2">
        <f>'GB T27925（品牌认证）'!I36</f>
        <v>14.25</v>
      </c>
      <c r="U2" s="1">
        <v>70</v>
      </c>
      <c r="V2" s="1" t="s">
        <v>175</v>
      </c>
      <c r="W2">
        <f>'GB T27925（品牌认证）'!G46</f>
        <v>95</v>
      </c>
      <c r="X2">
        <f>'GB T27925（品牌认证）'!I46</f>
        <v>66.5</v>
      </c>
    </row>
    <row r="3" spans="1:24">
      <c r="A3" s="1">
        <v>20</v>
      </c>
      <c r="B3" s="1" t="s">
        <v>25</v>
      </c>
      <c r="C3">
        <f>'GB T27925（品牌认证）'!G7</f>
        <v>95</v>
      </c>
      <c r="D3">
        <f>'GB T27925（品牌认证）'!I7</f>
        <v>19</v>
      </c>
      <c r="F3" s="1">
        <v>60</v>
      </c>
      <c r="G3" s="1" t="s">
        <v>53</v>
      </c>
      <c r="H3">
        <f>'GB T27925（品牌认证）'!G14</f>
        <v>100</v>
      </c>
      <c r="I3">
        <f>'GB T27925（品牌认证）'!I14</f>
        <v>60</v>
      </c>
      <c r="K3" s="1">
        <v>15</v>
      </c>
      <c r="L3" s="1" t="s">
        <v>84</v>
      </c>
      <c r="M3">
        <f>'GB T27925（品牌认证）'!G22</f>
        <v>90</v>
      </c>
      <c r="N3">
        <f>'GB T27925（品牌认证）'!I22</f>
        <v>13.5</v>
      </c>
      <c r="P3" s="1">
        <v>10</v>
      </c>
      <c r="Q3" s="1" t="s">
        <v>139</v>
      </c>
      <c r="R3">
        <f>'GB T27925（品牌认证）'!G37</f>
        <v>90</v>
      </c>
      <c r="S3">
        <f>'GB T27925（品牌认证）'!I37</f>
        <v>9</v>
      </c>
      <c r="W3" s="2">
        <f>SUM(W1:W2)</f>
        <v>190</v>
      </c>
      <c r="X3" s="2">
        <f>SUM(X1:X2)</f>
        <v>142.5</v>
      </c>
    </row>
    <row r="4" spans="1:19">
      <c r="A4" s="1">
        <v>40</v>
      </c>
      <c r="B4" s="1" t="s">
        <v>28</v>
      </c>
      <c r="C4">
        <f>'GB T27925（品牌认证）'!G8</f>
        <v>95</v>
      </c>
      <c r="D4">
        <f>'GB T27925（品牌认证）'!I8</f>
        <v>38</v>
      </c>
      <c r="F4" s="1">
        <v>60</v>
      </c>
      <c r="G4" s="1" t="s">
        <v>56</v>
      </c>
      <c r="H4">
        <f>'GB T27925（品牌认证）'!G15</f>
        <v>95</v>
      </c>
      <c r="I4">
        <f>'GB T27925（品牌认证）'!I15</f>
        <v>57</v>
      </c>
      <c r="K4" s="1">
        <v>15</v>
      </c>
      <c r="L4" s="1" t="s">
        <v>87</v>
      </c>
      <c r="M4">
        <f>'GB T27925（品牌认证）'!G23</f>
        <v>95</v>
      </c>
      <c r="N4">
        <f>'GB T27925（品牌认证）'!I23</f>
        <v>14.25</v>
      </c>
      <c r="P4" s="1">
        <v>10</v>
      </c>
      <c r="Q4" s="1" t="s">
        <v>142</v>
      </c>
      <c r="R4">
        <f>'GB T27925（品牌认证）'!G38</f>
        <v>85</v>
      </c>
      <c r="S4">
        <f>'GB T27925（品牌认证）'!I38</f>
        <v>8.5</v>
      </c>
    </row>
    <row r="5" spans="1:19">
      <c r="A5" s="1">
        <v>20</v>
      </c>
      <c r="B5" s="1" t="s">
        <v>33</v>
      </c>
      <c r="C5">
        <f>'GB T27925（品牌认证）'!G9</f>
        <v>95</v>
      </c>
      <c r="D5">
        <f>'GB T27925（品牌认证）'!I9</f>
        <v>19</v>
      </c>
      <c r="F5" s="1">
        <v>30</v>
      </c>
      <c r="G5" s="1" t="s">
        <v>61</v>
      </c>
      <c r="H5">
        <f>'GB T27925（品牌认证）'!G16</f>
        <v>100</v>
      </c>
      <c r="I5">
        <f>'GB T27925（品牌认证）'!I16</f>
        <v>30</v>
      </c>
      <c r="K5" s="1">
        <v>10</v>
      </c>
      <c r="L5" s="1" t="s">
        <v>92</v>
      </c>
      <c r="M5">
        <f>'GB T27925（品牌认证）'!G24</f>
        <v>90</v>
      </c>
      <c r="N5">
        <f>'GB T27925（品牌认证）'!I24</f>
        <v>9</v>
      </c>
      <c r="P5" s="1">
        <v>15</v>
      </c>
      <c r="Q5" s="1" t="s">
        <v>145</v>
      </c>
      <c r="R5">
        <f>'GB T27925（品牌认证）'!G39</f>
        <v>90</v>
      </c>
      <c r="S5">
        <f>'GB T27925（品牌认证）'!I39</f>
        <v>13.5</v>
      </c>
    </row>
    <row r="6" spans="1:19">
      <c r="A6" s="1">
        <v>20</v>
      </c>
      <c r="B6" s="1" t="s">
        <v>36</v>
      </c>
      <c r="C6">
        <f>'GB T27925（品牌认证）'!G10</f>
        <v>100</v>
      </c>
      <c r="D6">
        <f>'GB T27925（品牌认证）'!I10</f>
        <v>20</v>
      </c>
      <c r="F6" s="1">
        <v>30</v>
      </c>
      <c r="G6" s="1" t="s">
        <v>64</v>
      </c>
      <c r="H6">
        <f>'GB T27925（品牌认证）'!G17</f>
        <v>95</v>
      </c>
      <c r="I6">
        <f>'GB T27925（品牌认证）'!I17</f>
        <v>28.5</v>
      </c>
      <c r="K6" s="1">
        <v>10</v>
      </c>
      <c r="L6" s="1" t="s">
        <v>95</v>
      </c>
      <c r="M6">
        <f>'GB T27925（品牌认证）'!G25</f>
        <v>95</v>
      </c>
      <c r="N6">
        <f>'GB T27925（品牌认证）'!I25</f>
        <v>9.5</v>
      </c>
      <c r="P6" s="1">
        <v>15</v>
      </c>
      <c r="Q6" s="1" t="s">
        <v>150</v>
      </c>
      <c r="R6">
        <f>'GB T27925（品牌认证）'!G40</f>
        <v>95</v>
      </c>
      <c r="S6">
        <f>'GB T27925（品牌认证）'!I40</f>
        <v>14.25</v>
      </c>
    </row>
    <row r="7" spans="1:19">
      <c r="A7" s="1">
        <v>20</v>
      </c>
      <c r="B7" s="1" t="s">
        <v>39</v>
      </c>
      <c r="C7">
        <f>'GB T27925（品牌认证）'!G11</f>
        <v>100</v>
      </c>
      <c r="D7">
        <f>'GB T27925（品牌认证）'!I11</f>
        <v>20</v>
      </c>
      <c r="F7" s="1">
        <v>30</v>
      </c>
      <c r="G7" s="1" t="s">
        <v>67</v>
      </c>
      <c r="H7">
        <f>'GB T27925（品牌认证）'!G18</f>
        <v>95</v>
      </c>
      <c r="I7">
        <f>'GB T27925（品牌认证）'!I18</f>
        <v>28.5</v>
      </c>
      <c r="K7" s="1">
        <v>10</v>
      </c>
      <c r="L7" s="1" t="s">
        <v>98</v>
      </c>
      <c r="M7">
        <f>'GB T27925（品牌认证）'!G26</f>
        <v>95</v>
      </c>
      <c r="N7">
        <f>'GB T27925（品牌认证）'!I26</f>
        <v>9.5</v>
      </c>
      <c r="P7" s="1">
        <v>15</v>
      </c>
      <c r="Q7" s="1" t="s">
        <v>153</v>
      </c>
      <c r="R7">
        <f>'GB T27925（品牌认证）'!G41</f>
        <v>95</v>
      </c>
      <c r="S7">
        <f>'GB T27925（品牌认证）'!I41</f>
        <v>14.25</v>
      </c>
    </row>
    <row r="8" spans="3:19">
      <c r="C8" s="2">
        <f>SUM(C1:C7)</f>
        <v>675</v>
      </c>
      <c r="D8" s="2">
        <f>SUM(D1:D7)</f>
        <v>144.5</v>
      </c>
      <c r="F8" s="1">
        <v>30</v>
      </c>
      <c r="G8" s="1" t="s">
        <v>70</v>
      </c>
      <c r="H8">
        <f>'GB T27925（品牌认证）'!G19</f>
        <v>100</v>
      </c>
      <c r="I8">
        <f>'GB T27925（品牌认证）'!I19</f>
        <v>30</v>
      </c>
      <c r="K8" s="1">
        <v>25</v>
      </c>
      <c r="L8" s="1" t="s">
        <v>103</v>
      </c>
      <c r="M8">
        <f>'GB T27925（品牌认证）'!G27</f>
        <v>95</v>
      </c>
      <c r="N8">
        <f>'GB T27925（品牌认证）'!I27</f>
        <v>23.75</v>
      </c>
      <c r="P8" s="1">
        <v>20</v>
      </c>
      <c r="Q8" s="1" t="s">
        <v>158</v>
      </c>
      <c r="R8">
        <f>'GB T27925（品牌认证）'!G42</f>
        <v>95</v>
      </c>
      <c r="S8">
        <f>'GB T27925（品牌认证）'!I42</f>
        <v>19</v>
      </c>
    </row>
    <row r="9" spans="8:19">
      <c r="H9" s="2">
        <f>SUM(H1:H8)</f>
        <v>780</v>
      </c>
      <c r="I9" s="2">
        <f>SUM(I1:I8)</f>
        <v>292.5</v>
      </c>
      <c r="K9" s="1">
        <v>25</v>
      </c>
      <c r="L9" s="1" t="s">
        <v>106</v>
      </c>
      <c r="M9">
        <f>'GB T27925（品牌认证）'!G28</f>
        <v>95</v>
      </c>
      <c r="N9">
        <f>'GB T27925（品牌认证）'!I28</f>
        <v>23.75</v>
      </c>
      <c r="P9" s="1">
        <v>15</v>
      </c>
      <c r="Q9" s="1" t="s">
        <v>161</v>
      </c>
      <c r="R9">
        <f>'GB T27925（品牌认证）'!G43</f>
        <v>95</v>
      </c>
      <c r="S9">
        <f>'GB T27925（品牌认证）'!I43</f>
        <v>14.25</v>
      </c>
    </row>
    <row r="10" spans="11:19">
      <c r="K10" s="1">
        <v>25</v>
      </c>
      <c r="L10" s="1" t="s">
        <v>109</v>
      </c>
      <c r="M10">
        <f>'GB T27925（品牌认证）'!G29</f>
        <v>95</v>
      </c>
      <c r="N10">
        <f>'GB T27925（品牌认证）'!I29</f>
        <v>23.75</v>
      </c>
      <c r="P10" s="1">
        <v>15</v>
      </c>
      <c r="Q10" s="1" t="s">
        <v>164</v>
      </c>
      <c r="R10">
        <f>'GB T27925（品牌认证）'!G44</f>
        <v>95</v>
      </c>
      <c r="S10">
        <f>'GB T27925（品牌认证）'!I44</f>
        <v>14.25</v>
      </c>
    </row>
    <row r="11" spans="11:19">
      <c r="K11" s="1">
        <v>25</v>
      </c>
      <c r="L11" s="1" t="s">
        <v>112</v>
      </c>
      <c r="M11">
        <f>'GB T27925（品牌认证）'!G30</f>
        <v>95</v>
      </c>
      <c r="N11">
        <f>'GB T27925（品牌认证）'!I30</f>
        <v>23.75</v>
      </c>
      <c r="R11" s="2">
        <f>SUM(R1:R10)</f>
        <v>930</v>
      </c>
      <c r="S11" s="2">
        <f>SUM(S1:S10)</f>
        <v>140.25</v>
      </c>
    </row>
    <row r="12" spans="11:14">
      <c r="K12" s="1">
        <v>15</v>
      </c>
      <c r="L12" s="1" t="s">
        <v>117</v>
      </c>
      <c r="M12">
        <f>'GB T27925（品牌认证）'!G31</f>
        <v>95</v>
      </c>
      <c r="N12">
        <f>'GB T27925（品牌认证）'!I31</f>
        <v>14.25</v>
      </c>
    </row>
    <row r="13" spans="11:14">
      <c r="K13" s="1">
        <v>15</v>
      </c>
      <c r="L13" s="1" t="s">
        <v>120</v>
      </c>
      <c r="M13">
        <f>'GB T27925（品牌认证）'!G32</f>
        <v>95</v>
      </c>
      <c r="N13">
        <f>'GB T27925（品牌认证）'!I32</f>
        <v>14.25</v>
      </c>
    </row>
    <row r="14" spans="11:14">
      <c r="K14" s="1">
        <v>15</v>
      </c>
      <c r="L14" s="1" t="s">
        <v>123</v>
      </c>
      <c r="M14">
        <f>'GB T27925（品牌认证）'!G33</f>
        <v>95</v>
      </c>
      <c r="N14">
        <f>'GB T27925（品牌认证）'!I33</f>
        <v>14.25</v>
      </c>
    </row>
    <row r="15" spans="11:14">
      <c r="K15" s="1">
        <v>15</v>
      </c>
      <c r="L15" s="1" t="s">
        <v>126</v>
      </c>
      <c r="M15">
        <f>'GB T27925（品牌认证）'!G34</f>
        <v>96</v>
      </c>
      <c r="N15">
        <f>'GB T27925（品牌认证）'!I34</f>
        <v>14.4</v>
      </c>
    </row>
    <row r="16" spans="13:14">
      <c r="M16" s="2">
        <f>SUM(M1:M15)</f>
        <v>1406</v>
      </c>
      <c r="N16" s="2">
        <f>SUM(N1:N15)</f>
        <v>235.4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GB T27925（品牌认证）</vt:lpstr>
      <vt:lpstr>分值计算统计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2022-11-05T01:51:52Z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AF2633EAEC364DAF9004C35C02E60FA0</vt:lpwstr>
  </property>
</Properties>
</file>