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yuh\Desktop\浙江树人 1202D审核资料\"/>
    </mc:Choice>
  </mc:AlternateContent>
  <xr:revisionPtr revIDLastSave="0" documentId="13_ncr:1_{35198EB5-2040-439F-8AB5-514B22E4521A}" xr6:coauthVersionLast="47" xr6:coauthVersionMax="47" xr10:uidLastSave="{00000000-0000-0000-0000-000000000000}"/>
  <bookViews>
    <workbookView xWindow="0" yWindow="0" windowWidth="19200" windowHeight="10200" activeTab="1" xr2:uid="{00000000-000D-0000-FFFF-FFFF00000000}"/>
  </bookViews>
  <sheets>
    <sheet name="含水率测量统计" sheetId="1" r:id="rId1"/>
    <sheet name="控制图" sheetId="2" r:id="rId2"/>
  </sheets>
  <definedNames>
    <definedName name="_xlnm._FilterDatabase" localSheetId="0" hidden="1">含水率测量统计!$A$4:$I$21</definedName>
    <definedName name="_xlnm.Print_Titles" localSheetId="0">含水率测量统计!$2:2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I15" i="1"/>
  <c r="H15" i="1"/>
  <c r="I14" i="1"/>
  <c r="H14" i="1"/>
  <c r="I13" i="1"/>
  <c r="H13" i="1"/>
  <c r="I12" i="1"/>
  <c r="H12" i="1"/>
  <c r="I11" i="1"/>
  <c r="H11" i="1"/>
  <c r="I10" i="1"/>
  <c r="G25" i="1" s="1"/>
  <c r="H10" i="1"/>
  <c r="B25" i="1" s="1"/>
  <c r="D33" i="1" l="1"/>
  <c r="D32" i="1"/>
  <c r="D30" i="1"/>
  <c r="D28" i="1"/>
  <c r="D29" i="1" s="1"/>
</calcChain>
</file>

<file path=xl/sharedStrings.xml><?xml version="1.0" encoding="utf-8"?>
<sst xmlns="http://schemas.openxmlformats.org/spreadsheetml/2006/main" count="60" uniqueCount="49">
  <si>
    <t>木材含水率测定过程监视统计记录表</t>
  </si>
  <si>
    <t>测量过程名称：木材含水率测定</t>
  </si>
  <si>
    <t xml:space="preserve">被测参数：木材含水率      测量值：（8～18.3）%     </t>
  </si>
  <si>
    <r>
      <rPr>
        <sz val="12"/>
        <rFont val="宋体"/>
        <charset val="134"/>
      </rPr>
      <t>监视方法：统计技术</t>
    </r>
    <r>
      <rPr>
        <sz val="10"/>
        <rFont val="Times New Roman"/>
        <family val="1"/>
      </rPr>
      <t xml:space="preserve">         </t>
    </r>
  </si>
  <si>
    <t xml:space="preserve">核查标准：留样实木板 </t>
  </si>
  <si>
    <t>序号</t>
  </si>
  <si>
    <t>核查</t>
  </si>
  <si>
    <t>观察记录（%）</t>
  </si>
  <si>
    <t>R</t>
  </si>
  <si>
    <t>日期</t>
  </si>
  <si>
    <r>
      <rPr>
        <sz val="12"/>
        <rFont val="Times New Roman"/>
        <family val="1"/>
      </rPr>
      <t>X</t>
    </r>
    <r>
      <rPr>
        <vertAlign val="subscript"/>
        <sz val="10"/>
        <rFont val="宋体"/>
        <charset val="134"/>
      </rPr>
      <t>1</t>
    </r>
  </si>
  <si>
    <r>
      <rPr>
        <sz val="12"/>
        <rFont val="Times New Roman"/>
        <family val="1"/>
      </rPr>
      <t>X</t>
    </r>
    <r>
      <rPr>
        <vertAlign val="subscript"/>
        <sz val="10"/>
        <rFont val="宋体"/>
        <charset val="134"/>
      </rPr>
      <t>2</t>
    </r>
  </si>
  <si>
    <r>
      <rPr>
        <sz val="12"/>
        <rFont val="Times New Roman"/>
        <family val="1"/>
      </rPr>
      <t>X</t>
    </r>
    <r>
      <rPr>
        <vertAlign val="subscript"/>
        <sz val="10"/>
        <rFont val="宋体"/>
        <charset val="134"/>
      </rPr>
      <t>3</t>
    </r>
  </si>
  <si>
    <r>
      <rPr>
        <sz val="12"/>
        <rFont val="Times New Roman"/>
        <family val="1"/>
      </rPr>
      <t>X</t>
    </r>
    <r>
      <rPr>
        <vertAlign val="subscript"/>
        <sz val="10"/>
        <rFont val="宋体"/>
        <charset val="134"/>
      </rPr>
      <t>4</t>
    </r>
  </si>
  <si>
    <r>
      <rPr>
        <sz val="12"/>
        <rFont val="Times New Roman"/>
        <family val="1"/>
      </rPr>
      <t>X</t>
    </r>
    <r>
      <rPr>
        <vertAlign val="subscript"/>
        <sz val="10"/>
        <rFont val="宋体"/>
        <charset val="134"/>
      </rPr>
      <t>5</t>
    </r>
  </si>
  <si>
    <t>查表得:</t>
  </si>
  <si>
    <r>
      <rPr>
        <sz val="12"/>
        <rFont val="宋体"/>
        <charset val="134"/>
      </rPr>
      <t>A</t>
    </r>
    <r>
      <rPr>
        <vertAlign val="subscript"/>
        <sz val="10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</si>
  <si>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0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</si>
  <si>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0"/>
        <rFont val="宋体"/>
        <charset val="134"/>
      </rPr>
      <t>3=</t>
    </r>
  </si>
  <si>
    <t>-</t>
  </si>
  <si>
    <t>控制图计算：</t>
  </si>
  <si>
    <r>
      <rPr>
        <sz val="12"/>
        <rFont val="宋体"/>
        <charset val="134"/>
      </rPr>
      <t>中心线</t>
    </r>
    <r>
      <rPr>
        <sz val="10"/>
        <rFont val="Times New Roman"/>
        <family val="1"/>
      </rPr>
      <t xml:space="preserve"> </t>
    </r>
  </si>
  <si>
    <t xml:space="preserve">  CL=</t>
  </si>
  <si>
    <t>%</t>
  </si>
  <si>
    <t>上控制线</t>
  </si>
  <si>
    <t>UCL=</t>
  </si>
  <si>
    <t>下控制线</t>
  </si>
  <si>
    <t>LCL=</t>
  </si>
  <si>
    <t>中心线</t>
  </si>
  <si>
    <t>CL=</t>
  </si>
  <si>
    <t xml:space="preserve">  监视结果评价：</t>
  </si>
  <si>
    <t xml:space="preserve">    均值、极差控制图状态正常，木材含水率测定过程中未出现非正常变异，能满足生产工艺要求。</t>
  </si>
  <si>
    <t>LCL=0</t>
  </si>
  <si>
    <t>附录</t>
    <phoneticPr fontId="14" type="noConversion"/>
  </si>
  <si>
    <t>测量仪器： 感应式木材水分仪       测量范围：（0～99）%  ，误差：±1%</t>
    <phoneticPr fontId="14" type="noConversion"/>
  </si>
  <si>
    <t xml:space="preserve">  木材含水率测定过程控制图</t>
    <phoneticPr fontId="14" type="noConversion"/>
  </si>
  <si>
    <t>2022.11.2</t>
    <phoneticPr fontId="14" type="noConversion"/>
  </si>
  <si>
    <t>2022.10.11</t>
    <phoneticPr fontId="14" type="noConversion"/>
  </si>
  <si>
    <t>2022.9.20</t>
    <phoneticPr fontId="14" type="noConversion"/>
  </si>
  <si>
    <t>2022.8.19</t>
    <phoneticPr fontId="14" type="noConversion"/>
  </si>
  <si>
    <t>2022.6.17</t>
    <phoneticPr fontId="14" type="noConversion"/>
  </si>
  <si>
    <t>2022.5.10</t>
    <phoneticPr fontId="14" type="noConversion"/>
  </si>
  <si>
    <t>2022.7.17</t>
    <phoneticPr fontId="14" type="noConversion"/>
  </si>
  <si>
    <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family val="1"/>
      </rPr>
      <t xml:space="preserve">                           </t>
    </r>
    <phoneticPr fontId="14" type="noConversion"/>
  </si>
  <si>
    <t>UCL=11.90</t>
    <phoneticPr fontId="14" type="noConversion"/>
  </si>
  <si>
    <t>CL=11.49</t>
    <phoneticPr fontId="14" type="noConversion"/>
  </si>
  <si>
    <t>LCL=11.07</t>
    <phoneticPr fontId="14" type="noConversion"/>
  </si>
  <si>
    <t>UCL=1.5</t>
    <phoneticPr fontId="14" type="noConversion"/>
  </si>
  <si>
    <t>CL=0.71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</si>
</sst>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0.00_);[Red]\(0.00\)"/>
    <numFmt numFmtId="178" formatCode="0.0_ "/>
    <numFmt numFmtId="179" formatCode="0.00_ "/>
    <numFmt numFmtId="180" formatCode="0.0000_ "/>
  </numFmts>
  <fonts count="19" x14ac:knownFonts="1">
    <font>
      <sz val="1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8"/>
      <name val="Times New Roman"/>
      <family val="1"/>
    </font>
    <font>
      <b/>
      <sz val="18"/>
      <name val="宋体"/>
      <charset val="134"/>
    </font>
    <font>
      <sz val="1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sz val="14"/>
      <name val="宋体"/>
      <charset val="134"/>
    </font>
    <font>
      <sz val="10.5"/>
      <name val="Times New Roman"/>
      <family val="1"/>
    </font>
    <font>
      <i/>
      <sz val="16"/>
      <name val="Times New Roman"/>
      <family val="1"/>
    </font>
    <font>
      <vertAlign val="subscript"/>
      <sz val="10"/>
      <name val="宋体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178" fontId="7" fillId="0" borderId="5" xfId="0" applyNumberFormat="1" applyFont="1" applyBorder="1" applyAlignment="1">
      <alignment horizontal="center" wrapText="1"/>
    </xf>
    <xf numFmtId="0" fontId="0" fillId="0" borderId="6" xfId="0" applyBorder="1"/>
    <xf numFmtId="179" fontId="0" fillId="0" borderId="7" xfId="0" applyNumberFormat="1" applyBorder="1" applyAlignment="1">
      <alignment vertical="center"/>
    </xf>
    <xf numFmtId="0" fontId="0" fillId="0" borderId="0" xfId="0" applyAlignment="1">
      <alignment vertical="center"/>
    </xf>
    <xf numFmtId="179" fontId="0" fillId="0" borderId="0" xfId="0" applyNumberFormat="1" applyAlignment="1">
      <alignment vertical="center"/>
    </xf>
    <xf numFmtId="0" fontId="0" fillId="0" borderId="7" xfId="0" applyBorder="1"/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9" fillId="0" borderId="0" xfId="0" applyFont="1"/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0" fontId="7" fillId="0" borderId="0" xfId="0" applyNumberFormat="1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/>
    <xf numFmtId="177" fontId="0" fillId="0" borderId="0" xfId="0" applyNumberFormat="1" applyAlignment="1">
      <alignment horizontal="left" vertical="center"/>
    </xf>
    <xf numFmtId="0" fontId="10" fillId="0" borderId="0" xfId="0" applyFont="1" applyAlignment="1">
      <alignment horizontal="right" vertical="center"/>
    </xf>
    <xf numFmtId="180" fontId="0" fillId="0" borderId="0" xfId="0" applyNumberFormat="1" applyAlignment="1">
      <alignment vertical="center"/>
    </xf>
    <xf numFmtId="177" fontId="7" fillId="0" borderId="2" xfId="0" applyNumberFormat="1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0" borderId="5" xfId="0" applyBorder="1"/>
    <xf numFmtId="0" fontId="15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16" fillId="0" borderId="0" xfId="0" applyFont="1" applyAlignment="1">
      <alignment horizontal="left" inden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600" b="1"/>
              <a:t>均值控制图</a:t>
            </a:r>
          </a:p>
        </c:rich>
      </c:tx>
      <c:layout>
        <c:manualLayout>
          <c:xMode val="edge"/>
          <c:yMode val="edge"/>
          <c:x val="0.44523957685127602"/>
          <c:y val="3.47222222222222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3614518342533996E-2"/>
          <c:y val="0.218262680208267"/>
          <c:w val="0.91682816250333399"/>
          <c:h val="0.70101851851851804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含水率测量统计!$H$10:$H$21</c:f>
              <c:numCache>
                <c:formatCode>0.00_);[Red]\(0.00\)</c:formatCode>
                <c:ptCount val="12"/>
                <c:pt idx="0">
                  <c:v>11.6</c:v>
                </c:pt>
                <c:pt idx="1">
                  <c:v>11.5</c:v>
                </c:pt>
                <c:pt idx="2">
                  <c:v>11.7</c:v>
                </c:pt>
                <c:pt idx="3">
                  <c:v>11.5</c:v>
                </c:pt>
                <c:pt idx="4">
                  <c:v>11.3</c:v>
                </c:pt>
                <c:pt idx="5">
                  <c:v>11.3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3-4A86-B63C-0F8A848A7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34032"/>
        <c:axId val="300625872"/>
      </c:lineChart>
      <c:catAx>
        <c:axId val="30063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00625872"/>
        <c:crosses val="autoZero"/>
        <c:auto val="1"/>
        <c:lblAlgn val="ctr"/>
        <c:lblOffset val="100"/>
        <c:noMultiLvlLbl val="0"/>
      </c:catAx>
      <c:valAx>
        <c:axId val="300625872"/>
        <c:scaling>
          <c:orientation val="minMax"/>
          <c:max val="11.9"/>
          <c:min val="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0063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600" b="1"/>
              <a:t>极差控制图</a:t>
            </a:r>
          </a:p>
        </c:rich>
      </c:tx>
      <c:layout>
        <c:manualLayout>
          <c:xMode val="edge"/>
          <c:yMode val="edge"/>
          <c:x val="0.429893748864838"/>
          <c:y val="4.218869854257219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含水率测量统计!$I$10:$I$21</c:f>
              <c:numCache>
                <c:formatCode>0.00_);[Red]\(0.00\)</c:formatCode>
                <c:ptCount val="12"/>
                <c:pt idx="0">
                  <c:v>0.5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0.5</c:v>
                </c:pt>
                <c:pt idx="5">
                  <c:v>0.5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7-450F-84EE-618D4873B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33488"/>
        <c:axId val="300636752"/>
      </c:lineChart>
      <c:catAx>
        <c:axId val="30063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00636752"/>
        <c:crosses val="autoZero"/>
        <c:auto val="1"/>
        <c:lblAlgn val="ctr"/>
        <c:lblOffset val="100"/>
        <c:noMultiLvlLbl val="0"/>
      </c:catAx>
      <c:valAx>
        <c:axId val="300636752"/>
        <c:scaling>
          <c:orientation val="minMax"/>
          <c:max val="1.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00633488"/>
        <c:crosses val="autoZero"/>
        <c:crossBetween val="between"/>
        <c:majorUnit val="0.1"/>
        <c:minorUnit val="0.02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24</xdr:row>
      <xdr:rowOff>47625</xdr:rowOff>
    </xdr:from>
    <xdr:to>
      <xdr:col>5</xdr:col>
      <xdr:colOff>561975</xdr:colOff>
      <xdr:row>24</xdr:row>
      <xdr:rowOff>247650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2670" y="6851650"/>
          <a:ext cx="266700" cy="2000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76200</xdr:colOff>
      <xdr:row>31</xdr:row>
      <xdr:rowOff>47625</xdr:rowOff>
    </xdr:from>
    <xdr:to>
      <xdr:col>2</xdr:col>
      <xdr:colOff>390525</xdr:colOff>
      <xdr:row>31</xdr:row>
      <xdr:rowOff>285750</xdr:rowOff>
    </xdr:to>
    <xdr:pic>
      <xdr:nvPicPr>
        <xdr:cNvPr id="10" name="Picture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2880" y="9588500"/>
          <a:ext cx="314325" cy="2381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7</xdr:col>
      <xdr:colOff>297180</xdr:colOff>
      <xdr:row>7</xdr:row>
      <xdr:rowOff>123825</xdr:rowOff>
    </xdr:from>
    <xdr:to>
      <xdr:col>7</xdr:col>
      <xdr:colOff>568325</xdr:colOff>
      <xdr:row>8</xdr:row>
      <xdr:rowOff>152400</xdr:rowOff>
    </xdr:to>
    <xdr:pic>
      <xdr:nvPicPr>
        <xdr:cNvPr id="9" name="图片模式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99355" y="2162175"/>
          <a:ext cx="271145" cy="3238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598805</xdr:colOff>
      <xdr:row>24</xdr:row>
      <xdr:rowOff>0</xdr:rowOff>
    </xdr:from>
    <xdr:to>
      <xdr:col>0</xdr:col>
      <xdr:colOff>598805</xdr:colOff>
      <xdr:row>25</xdr:row>
      <xdr:rowOff>28575</xdr:rowOff>
    </xdr:to>
    <xdr:pic>
      <xdr:nvPicPr>
        <xdr:cNvPr id="8" name="图片模式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8805" y="6804025"/>
          <a:ext cx="0" cy="3079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180975</xdr:colOff>
      <xdr:row>27</xdr:row>
      <xdr:rowOff>38100</xdr:rowOff>
    </xdr:from>
    <xdr:to>
      <xdr:col>2</xdr:col>
      <xdr:colOff>581025</xdr:colOff>
      <xdr:row>28</xdr:row>
      <xdr:rowOff>57150</xdr:rowOff>
    </xdr:to>
    <xdr:pic>
      <xdr:nvPicPr>
        <xdr:cNvPr id="7" name="图片模式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57655" y="7969250"/>
          <a:ext cx="400050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28</xdr:row>
      <xdr:rowOff>103459</xdr:rowOff>
    </xdr:from>
    <xdr:to>
      <xdr:col>2</xdr:col>
      <xdr:colOff>593766</xdr:colOff>
      <xdr:row>29</xdr:row>
      <xdr:rowOff>0</xdr:rowOff>
    </xdr:to>
    <xdr:pic>
      <xdr:nvPicPr>
        <xdr:cNvPr id="6" name="图片模式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71930" y="8329295"/>
          <a:ext cx="498475" cy="36385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29</xdr:row>
      <xdr:rowOff>66675</xdr:rowOff>
    </xdr:from>
    <xdr:to>
      <xdr:col>3</xdr:col>
      <xdr:colOff>38100</xdr:colOff>
      <xdr:row>30</xdr:row>
      <xdr:rowOff>9525</xdr:rowOff>
    </xdr:to>
    <xdr:pic>
      <xdr:nvPicPr>
        <xdr:cNvPr id="5" name="图片模式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71930" y="8759825"/>
          <a:ext cx="541655" cy="2857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57150</xdr:colOff>
      <xdr:row>32</xdr:row>
      <xdr:rowOff>171450</xdr:rowOff>
    </xdr:from>
    <xdr:to>
      <xdr:col>2</xdr:col>
      <xdr:colOff>598805</xdr:colOff>
      <xdr:row>33</xdr:row>
      <xdr:rowOff>0</xdr:rowOff>
    </xdr:to>
    <xdr:pic>
      <xdr:nvPicPr>
        <xdr:cNvPr id="4" name="图片模式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33830" y="10036175"/>
          <a:ext cx="541655" cy="2190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598805</xdr:colOff>
      <xdr:row>26</xdr:row>
      <xdr:rowOff>142875</xdr:rowOff>
    </xdr:from>
    <xdr:to>
      <xdr:col>0</xdr:col>
      <xdr:colOff>598805</xdr:colOff>
      <xdr:row>26</xdr:row>
      <xdr:rowOff>476250</xdr:rowOff>
    </xdr:to>
    <xdr:pic>
      <xdr:nvPicPr>
        <xdr:cNvPr id="3" name="图片模式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8805" y="7597775"/>
          <a:ext cx="0" cy="3333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66675</xdr:colOff>
      <xdr:row>33</xdr:row>
      <xdr:rowOff>95250</xdr:rowOff>
    </xdr:from>
    <xdr:to>
      <xdr:col>2</xdr:col>
      <xdr:colOff>598805</xdr:colOff>
      <xdr:row>33</xdr:row>
      <xdr:rowOff>371475</xdr:rowOff>
    </xdr:to>
    <xdr:pic>
      <xdr:nvPicPr>
        <xdr:cNvPr id="2" name="图片模式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43355" y="10350500"/>
          <a:ext cx="532130" cy="2762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5</xdr:col>
      <xdr:colOff>587768</xdr:colOff>
      <xdr:row>36</xdr:row>
      <xdr:rowOff>194173</xdr:rowOff>
    </xdr:from>
    <xdr:to>
      <xdr:col>7</xdr:col>
      <xdr:colOff>284149</xdr:colOff>
      <xdr:row>36</xdr:row>
      <xdr:rowOff>620258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EE1E90E5-53C5-565B-42A2-DB45FE4F5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2975" y="11975785"/>
          <a:ext cx="1108075" cy="426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85725</xdr:rowOff>
    </xdr:from>
    <xdr:to>
      <xdr:col>10</xdr:col>
      <xdr:colOff>294640</xdr:colOff>
      <xdr:row>19</xdr:row>
      <xdr:rowOff>73025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21</xdr:row>
      <xdr:rowOff>21590</xdr:rowOff>
    </xdr:from>
    <xdr:to>
      <xdr:col>10</xdr:col>
      <xdr:colOff>344170</xdr:colOff>
      <xdr:row>35</xdr:row>
      <xdr:rowOff>173355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502920</xdr:colOff>
      <xdr:row>6</xdr:row>
      <xdr:rowOff>50800</xdr:rowOff>
    </xdr:from>
    <xdr:to>
      <xdr:col>10</xdr:col>
      <xdr:colOff>283845</xdr:colOff>
      <xdr:row>6</xdr:row>
      <xdr:rowOff>50800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502920" y="990600"/>
          <a:ext cx="69945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523875</xdr:colOff>
      <xdr:row>22</xdr:row>
      <xdr:rowOff>22225</xdr:rowOff>
    </xdr:from>
    <xdr:to>
      <xdr:col>10</xdr:col>
      <xdr:colOff>190500</xdr:colOff>
      <xdr:row>22</xdr:row>
      <xdr:rowOff>56243</xdr:rowOff>
    </xdr:to>
    <xdr:cxnSp macro="">
      <xdr:nvCxnSpPr>
        <xdr:cNvPr id="5" name="直接连接符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523875" y="3730625"/>
          <a:ext cx="6880225" cy="340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517525</xdr:colOff>
      <xdr:row>10</xdr:row>
      <xdr:rowOff>187325</xdr:rowOff>
    </xdr:from>
    <xdr:to>
      <xdr:col>9</xdr:col>
      <xdr:colOff>1019175</xdr:colOff>
      <xdr:row>10</xdr:row>
      <xdr:rowOff>206375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517525" y="1889125"/>
          <a:ext cx="667385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0.06101</cdr:x>
      <cdr:y>0.87857</cdr:y>
    </cdr:from>
    <cdr:to>
      <cdr:x>0.97309</cdr:x>
      <cdr:y>0.88519</cdr:y>
    </cdr:to>
    <cdr:sp macro="" textlink="">
      <cdr:nvSpPr>
        <cdr:cNvPr id="2" name="直接连接符 1"/>
        <cdr:cNvSpPr/>
      </cdr:nvSpPr>
      <cdr:spPr>
        <a:xfrm xmlns:a="http://schemas.openxmlformats.org/drawingml/2006/main">
          <a:off x="457466" y="2460309"/>
          <a:ext cx="6839428" cy="1853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0.06092</cdr:x>
      <cdr:y>0.55152</cdr:y>
    </cdr:from>
    <cdr:to>
      <cdr:x>0.06346</cdr:x>
      <cdr:y>0.55152</cdr:y>
    </cdr:to>
    <cdr:cxnSp macro="">
      <cdr:nvCxnSpPr>
        <cdr:cNvPr id="3" name="直接连接符 2">
          <a:extLst xmlns:a="http://schemas.openxmlformats.org/drawingml/2006/main">
            <a:ext uri="{FF2B5EF4-FFF2-40B4-BE49-F238E27FC236}">
              <a16:creationId xmlns:a16="http://schemas.microsoft.com/office/drawing/2014/main" id="{2F0E61BD-C79B-F40F-4E9D-CFEAD9EC0FAA}"/>
            </a:ext>
          </a:extLst>
        </cdr:cNvPr>
        <cdr:cNvCxnSpPr/>
      </cdr:nvCxnSpPr>
      <cdr:spPr>
        <a:xfrm xmlns:a="http://schemas.openxmlformats.org/drawingml/2006/main">
          <a:off x="457200" y="1495425"/>
          <a:ext cx="1905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0.0609</cdr:x>
      <cdr:y>0.50476</cdr:y>
    </cdr:from>
    <cdr:to>
      <cdr:x>0.97997</cdr:x>
      <cdr:y>0.50801</cdr:y>
    </cdr:to>
    <cdr:sp macro="" textlink="">
      <cdr:nvSpPr>
        <cdr:cNvPr id="2" name="直接连接符 1"/>
        <cdr:cNvSpPr/>
      </cdr:nvSpPr>
      <cdr:spPr>
        <a:xfrm xmlns:a="http://schemas.openxmlformats.org/drawingml/2006/main" flipV="1">
          <a:off x="455600" y="1313814"/>
          <a:ext cx="6876086" cy="846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0.04603</cdr:x>
      <cdr:y>0.90185</cdr:y>
    </cdr:from>
    <cdr:to>
      <cdr:x>0.98237</cdr:x>
      <cdr:y>0.90834</cdr:y>
    </cdr:to>
    <cdr:sp macro="" textlink="">
      <cdr:nvSpPr>
        <cdr:cNvPr id="3" name="直接连接符 2"/>
        <cdr:cNvSpPr/>
      </cdr:nvSpPr>
      <cdr:spPr>
        <a:xfrm xmlns:a="http://schemas.openxmlformats.org/drawingml/2006/main">
          <a:off x="344414" y="2347403"/>
          <a:ext cx="7005293" cy="1689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opLeftCell="A31" zoomScale="121" zoomScaleNormal="121" workbookViewId="0">
      <selection activeCell="F42" sqref="F42"/>
    </sheetView>
  </sheetViews>
  <sheetFormatPr defaultColWidth="9" defaultRowHeight="15" x14ac:dyDescent="0.25"/>
  <cols>
    <col min="1" max="1" width="7.83203125" customWidth="1"/>
    <col min="2" max="2" width="10.1640625" customWidth="1"/>
    <col min="3" max="3" width="7.83203125" customWidth="1"/>
    <col min="4" max="4" width="9.33203125" customWidth="1"/>
    <col min="5" max="6" width="7.83203125" customWidth="1"/>
    <col min="7" max="7" width="10.6640625" customWidth="1"/>
    <col min="8" max="8" width="7.5" customWidth="1"/>
    <col min="9" max="9" width="7.83203125" customWidth="1"/>
    <col min="10" max="256" width="9" customWidth="1"/>
  </cols>
  <sheetData>
    <row r="1" spans="1:9" ht="21" x14ac:dyDescent="0.25">
      <c r="A1" s="41" t="s">
        <v>33</v>
      </c>
    </row>
    <row r="2" spans="1:9" ht="21" customHeight="1" x14ac:dyDescent="0.45">
      <c r="A2" s="58" t="s">
        <v>0</v>
      </c>
      <c r="B2" s="59"/>
      <c r="C2" s="59"/>
      <c r="D2" s="59"/>
      <c r="E2" s="59"/>
      <c r="F2" s="59"/>
      <c r="G2" s="59"/>
      <c r="H2" s="59"/>
      <c r="I2" s="59"/>
    </row>
    <row r="3" spans="1:9" ht="14.25" customHeight="1" x14ac:dyDescent="0.5">
      <c r="A3" s="2"/>
      <c r="B3" s="3"/>
      <c r="C3" s="3"/>
      <c r="D3" s="3"/>
      <c r="E3" s="3"/>
      <c r="F3" s="4"/>
      <c r="G3" s="45"/>
      <c r="H3" s="45"/>
      <c r="I3" s="3"/>
    </row>
    <row r="4" spans="1:9" ht="24" customHeight="1" x14ac:dyDescent="0.25">
      <c r="A4" s="60" t="s">
        <v>1</v>
      </c>
      <c r="B4" s="60"/>
      <c r="C4" s="60"/>
      <c r="D4" s="60"/>
      <c r="E4" s="60"/>
      <c r="F4" s="5"/>
      <c r="G4" s="5"/>
      <c r="H4" s="5"/>
      <c r="I4" s="5"/>
    </row>
    <row r="5" spans="1:9" ht="24" customHeight="1" x14ac:dyDescent="0.25">
      <c r="A5" s="60" t="s">
        <v>2</v>
      </c>
      <c r="B5" s="60"/>
      <c r="C5" s="60"/>
      <c r="D5" s="60"/>
      <c r="E5" s="60"/>
      <c r="F5" s="60"/>
      <c r="G5" s="60"/>
      <c r="H5" s="60"/>
      <c r="I5" s="60"/>
    </row>
    <row r="6" spans="1:9" ht="24" customHeight="1" x14ac:dyDescent="0.25">
      <c r="A6" s="61" t="s">
        <v>34</v>
      </c>
      <c r="B6" s="60"/>
      <c r="C6" s="60"/>
      <c r="D6" s="60"/>
      <c r="E6" s="60"/>
      <c r="F6" s="60"/>
      <c r="G6" s="60"/>
      <c r="H6" s="60"/>
      <c r="I6" s="60"/>
    </row>
    <row r="7" spans="1:9" ht="32.25" customHeight="1" x14ac:dyDescent="0.25">
      <c r="A7" s="6" t="s">
        <v>3</v>
      </c>
      <c r="B7" s="6"/>
      <c r="C7" s="6"/>
      <c r="D7" s="46" t="s">
        <v>4</v>
      </c>
      <c r="E7" s="46"/>
      <c r="F7" s="46"/>
      <c r="G7" s="46"/>
      <c r="H7" s="5"/>
      <c r="I7" s="5"/>
    </row>
    <row r="8" spans="1:9" ht="23.25" customHeight="1" x14ac:dyDescent="0.25">
      <c r="A8" s="52" t="s">
        <v>5</v>
      </c>
      <c r="B8" s="7" t="s">
        <v>6</v>
      </c>
      <c r="C8" s="47" t="s">
        <v>7</v>
      </c>
      <c r="D8" s="47"/>
      <c r="E8" s="47"/>
      <c r="F8" s="47"/>
      <c r="G8" s="47"/>
      <c r="H8" s="54"/>
      <c r="I8" s="56" t="s">
        <v>8</v>
      </c>
    </row>
    <row r="9" spans="1:9" ht="22" customHeight="1" x14ac:dyDescent="0.25">
      <c r="A9" s="53"/>
      <c r="B9" s="8" t="s">
        <v>9</v>
      </c>
      <c r="C9" s="9" t="s">
        <v>10</v>
      </c>
      <c r="D9" s="9" t="s">
        <v>11</v>
      </c>
      <c r="E9" s="9" t="s">
        <v>12</v>
      </c>
      <c r="F9" s="9" t="s">
        <v>13</v>
      </c>
      <c r="G9" s="9" t="s">
        <v>14</v>
      </c>
      <c r="H9" s="55"/>
      <c r="I9" s="57"/>
    </row>
    <row r="10" spans="1:9" ht="22" customHeight="1" x14ac:dyDescent="0.25">
      <c r="A10" s="10">
        <v>1</v>
      </c>
      <c r="B10" s="11" t="s">
        <v>41</v>
      </c>
      <c r="C10" s="12">
        <v>11.5</v>
      </c>
      <c r="D10" s="12">
        <v>11.5</v>
      </c>
      <c r="E10" s="12">
        <v>12</v>
      </c>
      <c r="F10" s="12">
        <v>11.5</v>
      </c>
      <c r="G10" s="12">
        <v>11.5</v>
      </c>
      <c r="H10" s="13">
        <f t="shared" ref="H10:H16" si="0">SUM(C10:G10)/5</f>
        <v>11.6</v>
      </c>
      <c r="I10" s="37">
        <f t="shared" ref="I10:I16" si="1">MAX(C10:G10)-MIN(C10:G10)</f>
        <v>0.5</v>
      </c>
    </row>
    <row r="11" spans="1:9" ht="22" customHeight="1" x14ac:dyDescent="0.25">
      <c r="A11" s="10">
        <v>2</v>
      </c>
      <c r="B11" s="11" t="s">
        <v>40</v>
      </c>
      <c r="C11" s="12">
        <v>11.5</v>
      </c>
      <c r="D11" s="12">
        <v>12</v>
      </c>
      <c r="E11" s="12">
        <v>11</v>
      </c>
      <c r="F11" s="12">
        <v>11.5</v>
      </c>
      <c r="G11" s="12">
        <v>11.5</v>
      </c>
      <c r="H11" s="13">
        <f t="shared" si="0"/>
        <v>11.5</v>
      </c>
      <c r="I11" s="37">
        <f t="shared" si="1"/>
        <v>1</v>
      </c>
    </row>
    <row r="12" spans="1:9" ht="22" customHeight="1" x14ac:dyDescent="0.25">
      <c r="A12" s="10">
        <v>3</v>
      </c>
      <c r="B12" s="11" t="s">
        <v>42</v>
      </c>
      <c r="C12" s="12">
        <v>11.5</v>
      </c>
      <c r="D12" s="12">
        <v>12</v>
      </c>
      <c r="E12" s="12">
        <v>11.5</v>
      </c>
      <c r="F12" s="12">
        <v>12</v>
      </c>
      <c r="G12" s="12">
        <v>11.5</v>
      </c>
      <c r="H12" s="13">
        <f t="shared" si="0"/>
        <v>11.7</v>
      </c>
      <c r="I12" s="37">
        <f t="shared" si="1"/>
        <v>0.5</v>
      </c>
    </row>
    <row r="13" spans="1:9" ht="22" customHeight="1" x14ac:dyDescent="0.25">
      <c r="A13" s="10">
        <v>4</v>
      </c>
      <c r="B13" s="11" t="s">
        <v>39</v>
      </c>
      <c r="C13" s="12">
        <v>11</v>
      </c>
      <c r="D13" s="12">
        <v>12</v>
      </c>
      <c r="E13" s="12">
        <v>11.5</v>
      </c>
      <c r="F13" s="12">
        <v>12</v>
      </c>
      <c r="G13" s="12">
        <v>11</v>
      </c>
      <c r="H13" s="13">
        <f t="shared" si="0"/>
        <v>11.5</v>
      </c>
      <c r="I13" s="37">
        <f t="shared" si="1"/>
        <v>1</v>
      </c>
    </row>
    <row r="14" spans="1:9" ht="22" customHeight="1" x14ac:dyDescent="0.25">
      <c r="A14" s="14">
        <v>5</v>
      </c>
      <c r="B14" s="11" t="s">
        <v>38</v>
      </c>
      <c r="C14" s="12">
        <v>11.5</v>
      </c>
      <c r="D14" s="12">
        <v>11</v>
      </c>
      <c r="E14" s="12">
        <v>11.5</v>
      </c>
      <c r="F14" s="12">
        <v>11</v>
      </c>
      <c r="G14" s="12">
        <v>11.5</v>
      </c>
      <c r="H14" s="13">
        <f t="shared" si="0"/>
        <v>11.3</v>
      </c>
      <c r="I14" s="37">
        <f t="shared" si="1"/>
        <v>0.5</v>
      </c>
    </row>
    <row r="15" spans="1:9" ht="22" customHeight="1" x14ac:dyDescent="0.25">
      <c r="A15" s="14">
        <v>6</v>
      </c>
      <c r="B15" s="11" t="s">
        <v>37</v>
      </c>
      <c r="C15" s="12">
        <v>11.5</v>
      </c>
      <c r="D15" s="12">
        <v>11</v>
      </c>
      <c r="E15" s="12">
        <v>11.5</v>
      </c>
      <c r="F15" s="12">
        <v>11</v>
      </c>
      <c r="G15" s="12">
        <v>11.5</v>
      </c>
      <c r="H15" s="13">
        <f t="shared" si="0"/>
        <v>11.3</v>
      </c>
      <c r="I15" s="37">
        <f t="shared" si="1"/>
        <v>0.5</v>
      </c>
    </row>
    <row r="16" spans="1:9" ht="22" customHeight="1" x14ac:dyDescent="0.25">
      <c r="A16" s="14">
        <v>7</v>
      </c>
      <c r="B16" s="11" t="s">
        <v>36</v>
      </c>
      <c r="C16" s="12">
        <v>11.5</v>
      </c>
      <c r="D16" s="12">
        <v>11</v>
      </c>
      <c r="E16" s="12">
        <v>11.5</v>
      </c>
      <c r="F16" s="12">
        <v>11.5</v>
      </c>
      <c r="G16" s="12">
        <v>12</v>
      </c>
      <c r="H16" s="13">
        <f t="shared" si="0"/>
        <v>11.5</v>
      </c>
      <c r="I16" s="37">
        <f t="shared" si="1"/>
        <v>1</v>
      </c>
    </row>
    <row r="17" spans="1:9" ht="22" customHeight="1" x14ac:dyDescent="0.25">
      <c r="A17" s="14"/>
      <c r="B17" s="11"/>
      <c r="C17" s="12"/>
      <c r="D17" s="12"/>
      <c r="E17" s="12"/>
      <c r="F17" s="12"/>
      <c r="G17" s="12"/>
      <c r="H17" s="13"/>
      <c r="I17" s="37"/>
    </row>
    <row r="18" spans="1:9" ht="22" customHeight="1" x14ac:dyDescent="0.25">
      <c r="A18" s="14"/>
      <c r="B18" s="11"/>
      <c r="C18" s="12"/>
      <c r="D18" s="12"/>
      <c r="E18" s="12"/>
      <c r="F18" s="12"/>
      <c r="G18" s="12"/>
      <c r="H18" s="13"/>
      <c r="I18" s="37"/>
    </row>
    <row r="19" spans="1:9" ht="22" customHeight="1" x14ac:dyDescent="0.25">
      <c r="A19" s="14"/>
      <c r="B19" s="11"/>
      <c r="C19" s="12"/>
      <c r="D19" s="12"/>
      <c r="E19" s="12"/>
      <c r="F19" s="12"/>
      <c r="G19" s="12"/>
      <c r="H19" s="13"/>
      <c r="I19" s="37"/>
    </row>
    <row r="20" spans="1:9" ht="22" customHeight="1" x14ac:dyDescent="0.25">
      <c r="A20" s="14"/>
      <c r="B20" s="11"/>
      <c r="C20" s="12"/>
      <c r="D20" s="12"/>
      <c r="E20" s="12"/>
      <c r="F20" s="12"/>
      <c r="G20" s="12"/>
      <c r="H20" s="13"/>
      <c r="I20" s="37"/>
    </row>
    <row r="21" spans="1:9" ht="22" customHeight="1" x14ac:dyDescent="0.25">
      <c r="A21" s="14"/>
      <c r="B21" s="11"/>
      <c r="C21" s="12"/>
      <c r="D21" s="12"/>
      <c r="E21" s="12"/>
      <c r="F21" s="12"/>
      <c r="G21" s="12"/>
      <c r="H21" s="13"/>
      <c r="I21" s="37"/>
    </row>
    <row r="22" spans="1:9" ht="22" customHeight="1" x14ac:dyDescent="0.25">
      <c r="A22" s="14"/>
      <c r="B22" s="11"/>
      <c r="C22" s="12"/>
      <c r="D22" s="12"/>
      <c r="E22" s="12"/>
      <c r="F22" s="12"/>
      <c r="G22" s="12"/>
      <c r="H22" s="13"/>
      <c r="I22" s="37"/>
    </row>
    <row r="23" spans="1:9" ht="22" customHeight="1" x14ac:dyDescent="0.25">
      <c r="A23" s="14"/>
      <c r="B23" s="11"/>
      <c r="C23" s="12"/>
      <c r="D23" s="12"/>
      <c r="E23" s="12"/>
      <c r="F23" s="12"/>
      <c r="G23" s="12"/>
      <c r="H23" s="13"/>
      <c r="I23" s="37"/>
    </row>
    <row r="24" spans="1:9" ht="22" customHeight="1" x14ac:dyDescent="0.35">
      <c r="A24" s="14"/>
      <c r="B24" s="15"/>
      <c r="C24" s="14"/>
      <c r="D24" s="14"/>
      <c r="E24" s="14"/>
      <c r="F24" s="14"/>
      <c r="G24" s="14"/>
      <c r="H24" s="16"/>
      <c r="I24" s="38"/>
    </row>
    <row r="25" spans="1:9" ht="22" customHeight="1" x14ac:dyDescent="0.25">
      <c r="A25" s="17"/>
      <c r="B25" s="18">
        <f>AVERAGE(H10:H23)</f>
        <v>11.485714285714284</v>
      </c>
      <c r="F25" s="19"/>
      <c r="G25" s="20">
        <f>AVERAGE(I10:I23)</f>
        <v>0.7142857142857143</v>
      </c>
      <c r="H25" s="21"/>
      <c r="I25" s="39"/>
    </row>
    <row r="26" spans="1:9" ht="29.25" customHeight="1" x14ac:dyDescent="0.25">
      <c r="A26" s="48" t="s">
        <v>15</v>
      </c>
      <c r="B26" s="49"/>
      <c r="C26" s="22" t="s">
        <v>16</v>
      </c>
      <c r="D26" s="23">
        <v>0.57699999999999996</v>
      </c>
      <c r="E26" s="22" t="s">
        <v>17</v>
      </c>
      <c r="F26" s="23">
        <v>2.1139999999999999</v>
      </c>
      <c r="G26" s="22" t="s">
        <v>18</v>
      </c>
      <c r="H26" s="23" t="s">
        <v>19</v>
      </c>
      <c r="I26" s="40"/>
    </row>
    <row r="27" spans="1:9" ht="37.5" customHeight="1" x14ac:dyDescent="0.4">
      <c r="A27" s="24"/>
      <c r="B27" s="50" t="s">
        <v>20</v>
      </c>
      <c r="C27" s="51"/>
    </row>
    <row r="28" spans="1:9" ht="23.25" customHeight="1" x14ac:dyDescent="0.25">
      <c r="A28" s="25" t="s">
        <v>21</v>
      </c>
      <c r="B28" s="26" t="s">
        <v>22</v>
      </c>
      <c r="C28" s="27"/>
      <c r="D28" s="28">
        <f>SUM(B25)</f>
        <v>11.485714285714284</v>
      </c>
      <c r="E28" s="29" t="s">
        <v>23</v>
      </c>
    </row>
    <row r="29" spans="1:9" ht="36.75" customHeight="1" x14ac:dyDescent="0.25">
      <c r="A29" s="25" t="s">
        <v>24</v>
      </c>
      <c r="B29" s="26" t="s">
        <v>25</v>
      </c>
      <c r="C29" s="27"/>
      <c r="D29" s="28">
        <f>SUM(D28+D26*G25)</f>
        <v>11.897857142857141</v>
      </c>
      <c r="E29" s="29" t="s">
        <v>23</v>
      </c>
      <c r="F29" s="30"/>
      <c r="G29" s="30"/>
      <c r="H29" s="42"/>
      <c r="I29" s="42"/>
    </row>
    <row r="30" spans="1:9" ht="27" customHeight="1" x14ac:dyDescent="0.25">
      <c r="A30" s="25" t="s">
        <v>26</v>
      </c>
      <c r="B30" s="26" t="s">
        <v>27</v>
      </c>
      <c r="D30" s="28">
        <f>SUM(B25-D26*G25)</f>
        <v>11.073571428571427</v>
      </c>
      <c r="E30" s="29" t="s">
        <v>23</v>
      </c>
      <c r="F30" s="31"/>
      <c r="G30" s="31"/>
      <c r="H30" s="31"/>
    </row>
    <row r="31" spans="1:9" ht="39.75" customHeight="1" x14ac:dyDescent="0.4">
      <c r="A31" s="32" t="s">
        <v>8</v>
      </c>
      <c r="B31" s="33" t="s">
        <v>20</v>
      </c>
      <c r="D31" s="34"/>
    </row>
    <row r="32" spans="1:9" ht="25.5" customHeight="1" x14ac:dyDescent="0.25">
      <c r="A32" s="35" t="s">
        <v>28</v>
      </c>
      <c r="B32" s="26" t="s">
        <v>29</v>
      </c>
      <c r="D32" s="34">
        <f>SUM(G25)</f>
        <v>0.7142857142857143</v>
      </c>
      <c r="E32" s="29" t="s">
        <v>23</v>
      </c>
    </row>
    <row r="33" spans="1:9" ht="30.75" customHeight="1" x14ac:dyDescent="0.25">
      <c r="A33" s="25" t="s">
        <v>24</v>
      </c>
      <c r="B33" s="26" t="s">
        <v>25</v>
      </c>
      <c r="D33" s="34">
        <f>SUM(F26*G25)</f>
        <v>1.51</v>
      </c>
      <c r="E33" s="29" t="s">
        <v>23</v>
      </c>
      <c r="F33" s="36"/>
      <c r="H33" s="42"/>
      <c r="I33" s="42"/>
    </row>
    <row r="34" spans="1:9" ht="29.25" customHeight="1" x14ac:dyDescent="0.25">
      <c r="A34" s="25" t="s">
        <v>26</v>
      </c>
      <c r="B34" s="26" t="s">
        <v>27</v>
      </c>
      <c r="D34" s="34">
        <v>0</v>
      </c>
      <c r="E34" s="29" t="s">
        <v>23</v>
      </c>
      <c r="H34" s="42"/>
      <c r="I34" s="42"/>
    </row>
    <row r="35" spans="1:9" ht="48" customHeight="1" x14ac:dyDescent="0.25">
      <c r="A35" s="43" t="s">
        <v>30</v>
      </c>
      <c r="B35" s="44"/>
      <c r="C35" s="44"/>
      <c r="D35" s="44"/>
      <c r="E35" s="44"/>
      <c r="F35" s="44"/>
      <c r="G35" s="44"/>
      <c r="H35" s="44"/>
      <c r="I35" s="44"/>
    </row>
    <row r="36" spans="1:9" ht="46.5" customHeight="1" x14ac:dyDescent="0.25">
      <c r="A36" s="43" t="s">
        <v>31</v>
      </c>
      <c r="B36" s="43"/>
      <c r="C36" s="43"/>
      <c r="D36" s="43"/>
      <c r="E36" s="43"/>
      <c r="F36" s="43"/>
      <c r="G36" s="43"/>
      <c r="H36" s="43"/>
      <c r="I36" s="43"/>
    </row>
    <row r="37" spans="1:9" ht="49.5" customHeight="1" x14ac:dyDescent="0.35">
      <c r="B37" s="45" t="s">
        <v>43</v>
      </c>
      <c r="C37" s="45"/>
      <c r="D37" s="45"/>
      <c r="E37" s="45"/>
      <c r="F37" s="45"/>
      <c r="G37" s="45"/>
      <c r="H37" s="45"/>
      <c r="I37" s="45"/>
    </row>
  </sheetData>
  <mergeCells count="18">
    <mergeCell ref="A2:I2"/>
    <mergeCell ref="G3:H3"/>
    <mergeCell ref="A4:E4"/>
    <mergeCell ref="A5:I5"/>
    <mergeCell ref="A6:I6"/>
    <mergeCell ref="D7:G7"/>
    <mergeCell ref="C8:G8"/>
    <mergeCell ref="A26:B26"/>
    <mergeCell ref="B27:C27"/>
    <mergeCell ref="H29:I29"/>
    <mergeCell ref="A8:A9"/>
    <mergeCell ref="H8:H9"/>
    <mergeCell ref="I8:I9"/>
    <mergeCell ref="H33:I33"/>
    <mergeCell ref="H34:I34"/>
    <mergeCell ref="A35:I35"/>
    <mergeCell ref="A36:I36"/>
    <mergeCell ref="B37:I37"/>
  </mergeCells>
  <phoneticPr fontId="14" type="noConversion"/>
  <pageMargins left="0.90416666666666701" right="0.74791666666666701" top="0.98402777777777795" bottom="0.70763888888888904" header="0.51180555555555596" footer="0.51180555555555596"/>
  <pageSetup paperSize="9" pageOrder="overThenDown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tabSelected="1" topLeftCell="A13" workbookViewId="0">
      <selection activeCell="L29" sqref="L29"/>
    </sheetView>
  </sheetViews>
  <sheetFormatPr defaultColWidth="9" defaultRowHeight="15" x14ac:dyDescent="0.25"/>
  <cols>
    <col min="10" max="10" width="13.6640625" customWidth="1"/>
    <col min="11" max="11" width="6.6640625" customWidth="1"/>
    <col min="12" max="12" width="14.1640625" customWidth="1"/>
  </cols>
  <sheetData>
    <row r="1" spans="1:12" x14ac:dyDescent="0.25">
      <c r="A1" s="62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9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hidden="1" x14ac:dyDescent="0.25"/>
    <row r="5" spans="1:12" ht="17.5" x14ac:dyDescent="0.3">
      <c r="L5" s="1"/>
    </row>
    <row r="6" spans="1:12" ht="17.5" x14ac:dyDescent="0.3">
      <c r="L6" s="64" t="s">
        <v>44</v>
      </c>
    </row>
    <row r="11" spans="1:12" ht="17.5" x14ac:dyDescent="0.3">
      <c r="L11" s="64" t="s">
        <v>45</v>
      </c>
    </row>
    <row r="16" spans="1:12" ht="24" customHeight="1" x14ac:dyDescent="0.3">
      <c r="L16" s="64" t="s">
        <v>46</v>
      </c>
    </row>
    <row r="17" spans="12:12" ht="9" customHeight="1" x14ac:dyDescent="0.25"/>
    <row r="18" spans="12:12" hidden="1" x14ac:dyDescent="0.25"/>
    <row r="19" spans="12:12" ht="1" customHeight="1" x14ac:dyDescent="0.25"/>
    <row r="20" spans="12:12" ht="14.15" customHeight="1" x14ac:dyDescent="0.3">
      <c r="L20" s="1"/>
    </row>
    <row r="22" spans="12:12" ht="17.5" x14ac:dyDescent="0.3">
      <c r="L22" s="1"/>
    </row>
    <row r="23" spans="12:12" ht="17.5" x14ac:dyDescent="0.3">
      <c r="L23" s="64" t="s">
        <v>47</v>
      </c>
    </row>
    <row r="26" spans="12:12" ht="6" customHeight="1" x14ac:dyDescent="0.25"/>
    <row r="29" spans="12:12" ht="12" customHeight="1" x14ac:dyDescent="0.3">
      <c r="L29" s="64" t="s">
        <v>48</v>
      </c>
    </row>
    <row r="30" spans="12:12" hidden="1" x14ac:dyDescent="0.25"/>
    <row r="33" spans="12:12" ht="17.5" x14ac:dyDescent="0.3">
      <c r="L33" s="1"/>
    </row>
    <row r="35" spans="12:12" ht="17.5" x14ac:dyDescent="0.3">
      <c r="L35" s="1" t="s">
        <v>32</v>
      </c>
    </row>
  </sheetData>
  <mergeCells count="1">
    <mergeCell ref="A1:K2"/>
  </mergeCells>
  <phoneticPr fontId="14" type="noConversion"/>
  <pageMargins left="0.75" right="0.75" top="1" bottom="1" header="0.51180555555555596" footer="0.5118055555555559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含水率测量统计</vt:lpstr>
      <vt:lpstr>控制图</vt:lpstr>
      <vt:lpstr>含水率测量统计!Print_Titles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yuh</cp:lastModifiedBy>
  <cp:revision>0</cp:revision>
  <cp:lastPrinted>2018-05-25T03:12:00Z</cp:lastPrinted>
  <dcterms:created xsi:type="dcterms:W3CDTF">1996-12-17T01:32:00Z</dcterms:created>
  <dcterms:modified xsi:type="dcterms:W3CDTF">2022-11-05T11:31:48Z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DEF454C4FBA24C2EBA7E398ECD47997A</vt:lpwstr>
  </property>
</Properties>
</file>