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3256" windowHeight="12540"/>
  </bookViews>
  <sheets>
    <sheet name="售后服务" sheetId="2" r:id="rId1"/>
    <sheet name="Sheet1" sheetId="3" r:id="rId2"/>
  </sheets>
  <definedNames>
    <definedName name="_xlnm._FilterDatabase" localSheetId="0" hidden="1">售后服务!$A$4:$J$58</definedName>
  </definedNames>
  <calcPr calcId="144525"/>
</workbook>
</file>

<file path=xl/calcChain.xml><?xml version="1.0" encoding="utf-8"?>
<calcChain xmlns="http://schemas.openxmlformats.org/spreadsheetml/2006/main">
  <c r="H57" i="2" l="1"/>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 i="2"/>
  <c r="A1" i="3" s="1"/>
  <c r="A4" i="3" l="1"/>
  <c r="A10" i="3"/>
  <c r="A2" i="3"/>
  <c r="A5" i="3"/>
  <c r="A13" i="3"/>
  <c r="A11" i="3"/>
  <c r="A3" i="3"/>
  <c r="A12" i="3"/>
  <c r="A8" i="3"/>
  <c r="A15" i="3"/>
  <c r="A7" i="3"/>
  <c r="A14" i="3"/>
  <c r="A9" i="3"/>
  <c r="A6" i="3"/>
  <c r="J57" i="2"/>
  <c r="A17" i="3" l="1"/>
</calcChain>
</file>

<file path=xl/sharedStrings.xml><?xml version="1.0" encoding="utf-8"?>
<sst xmlns="http://schemas.openxmlformats.org/spreadsheetml/2006/main" count="259" uniqueCount="256">
  <si>
    <t>服务认证审查检查表（售后服务GB/T27922）</t>
  </si>
  <si>
    <t>Service Certification Checklist （简称“SCC”)</t>
  </si>
  <si>
    <t>组织名称</t>
  </si>
  <si>
    <t>板块</t>
  </si>
  <si>
    <t>序号</t>
  </si>
  <si>
    <t>标题</t>
  </si>
  <si>
    <t>检查内容</t>
  </si>
  <si>
    <t>小类分值</t>
  </si>
  <si>
    <t>维度</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</si>
  <si>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</si>
  <si>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</si>
  <si>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</si>
  <si>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</si>
  <si>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</si>
  <si>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</si>
  <si>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</si>
  <si>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</si>
  <si>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</si>
  <si>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</si>
  <si>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</si>
  <si>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</si>
  <si>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</si>
  <si>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</si>
  <si>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</si>
  <si>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</si>
  <si>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</si>
  <si>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</si>
  <si>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</si>
  <si>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</si>
  <si>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</si>
  <si>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</si>
  <si>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</si>
  <si>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</si>
  <si>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</si>
  <si>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</si>
  <si>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</si>
  <si>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</si>
  <si>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</si>
  <si>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</si>
  <si>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</si>
  <si>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</si>
  <si>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</si>
  <si>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</si>
  <si>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</si>
  <si>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</si>
  <si>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</si>
  <si>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</si>
  <si>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</si>
  <si>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</si>
  <si>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</si>
  <si>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</si>
  <si>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</si>
  <si>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</si>
  <si>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</si>
  <si>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</si>
  <si>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</si>
  <si>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</si>
  <si>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</si>
  <si>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</si>
  <si>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</si>
  <si>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</si>
  <si>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</si>
  <si>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</si>
  <si>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</si>
  <si>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</si>
  <si>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</si>
  <si>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</si>
  <si>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</si>
  <si>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</si>
  <si>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</si>
  <si>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</si>
  <si>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</si>
  <si>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</si>
  <si>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</si>
  <si>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</si>
  <si>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</si>
  <si>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</si>
  <si>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</si>
  <si>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</si>
  <si>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</si>
  <si>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</si>
  <si>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</si>
  <si>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</si>
  <si>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</si>
  <si>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</si>
  <si>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</si>
  <si>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</si>
  <si>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</si>
  <si>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</si>
  <si>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</si>
  <si>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</si>
  <si>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</si>
  <si>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</si>
  <si>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</si>
  <si>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</si>
  <si>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</si>
  <si>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</si>
  <si>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</si>
  <si>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</si>
  <si>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</si>
  <si>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</si>
  <si>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</si>
  <si>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</si>
  <si>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</si>
  <si>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</si>
  <si>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</si>
  <si>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</si>
  <si>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</si>
  <si>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</si>
  <si>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</si>
  <si>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</si>
  <si>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</si>
  <si>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</si>
  <si>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</si>
  <si>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</si>
  <si>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</si>
  <si>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</si>
  <si>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</si>
  <si>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</si>
  <si>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</si>
  <si>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</si>
  <si>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</si>
  <si>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</si>
  <si>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</si>
  <si>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</si>
  <si>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</si>
  <si>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</si>
  <si>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</si>
  <si>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</si>
  <si>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</si>
  <si>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</si>
  <si>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</si>
  <si>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</si>
  <si>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</si>
  <si>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</si>
  <si>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</si>
  <si>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</si>
  <si>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</si>
  <si>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</si>
  <si>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</si>
  <si>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</si>
  <si>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</si>
  <si>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</si>
  <si>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</si>
  <si>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</si>
  <si>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</si>
  <si>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</si>
  <si>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</si>
  <si>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</si>
  <si>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</si>
  <si>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</si>
  <si>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</si>
  <si>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</si>
  <si>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</si>
  <si>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</si>
  <si>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</si>
  <si>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</si>
  <si>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</si>
  <si>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</si>
  <si>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</si>
  <si>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</si>
  <si>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</si>
  <si>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</si>
  <si>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</si>
  <si>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</si>
  <si>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</si>
  <si>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</si>
  <si>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</si>
  <si>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</si>
  <si>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</si>
  <si>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</si>
  <si>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</si>
  <si>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</si>
  <si>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</si>
  <si>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</si>
  <si>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</si>
  <si>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</si>
  <si>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</si>
  <si>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</si>
  <si>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</si>
  <si>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</si>
  <si>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</si>
  <si>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</si>
  <si>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</si>
  <si>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</si>
  <si>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</si>
  <si>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</si>
  <si>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</si>
  <si>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</si>
  <si>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</si>
  <si>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</si>
  <si>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</si>
  <si>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</si>
  <si>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</si>
  <si>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</si>
  <si>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</si>
  <si>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</si>
  <si>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</si>
  <si>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</si>
  <si>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</si>
  <si>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</si>
  <si>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</si>
  <si>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</si>
  <si>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</si>
  <si>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</si>
  <si>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</si>
  <si>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</si>
  <si>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远程评审记录（微信）</t>
    <phoneticPr fontId="7" type="noConversion"/>
  </si>
  <si>
    <t xml:space="preserve">服务相关岗位技术人员经过专业技术培训，维修人员经过业务培训，培训合格后上岗。
</t>
  </si>
  <si>
    <t xml:space="preserve">办公场所和服务场所能够满足使用要求，售后服务设施齐全。
</t>
  </si>
  <si>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</si>
  <si>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</si>
  <si>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t>合同材料交接明细表规定了履行时间及履行地点。</t>
  </si>
  <si>
    <t>在服务过程控制程序文件中，明确服务内容。合同上明确服务时效和费用。</t>
  </si>
  <si>
    <t>用户反馈的或回访收集到的有关产品或服务等方面的问题，公司将快速进行分析研究，并及时给予客户回应及解决问题。</t>
  </si>
  <si>
    <t>经费使用情况是按实报实销制度，能够保障各类售后服务活动的经费使用</t>
    <phoneticPr fontId="7" type="noConversion"/>
  </si>
  <si>
    <t xml:space="preserve">国家认可的相关的管理认证任然在有效期内,见附件 
</t>
    <phoneticPr fontId="7" type="noConversion"/>
  </si>
  <si>
    <t>商品包装包含说明书、产品合格证、出厂检验报告等资料，符合相关规定。</t>
    <phoneticPr fontId="7" type="noConversion"/>
  </si>
  <si>
    <r>
      <t>组织建立了与售后服务相关的管理、支持部门，市场销售部是售后服务职能部门。</t>
    </r>
    <r>
      <rPr>
        <b/>
        <sz val="10"/>
        <rFont val="宋体"/>
        <family val="3"/>
        <charset val="134"/>
        <scheme val="minor"/>
      </rPr>
      <t xml:space="preserve">
其他各部门之间有清晰的职能划分，岗位设置合理，能够保证售后服务工作的顺利开展。
经审查记录确认,服务认证范围为：计算机软硬件及辅助设备、通讯设备、办公用品、电子产品、网络设备、安防设备的销售及售后服务</t>
    </r>
    <phoneticPr fontId="7" type="noConversion"/>
  </si>
  <si>
    <t xml:space="preserve">主要开展河南省内业务目前在郑州、新乡、焦作有服务网点（常驻服务人员）。形成了完善的售后服务网络。
</t>
    <phoneticPr fontId="7" type="noConversion"/>
  </si>
  <si>
    <r>
      <t>经了解，公司全部人数13人，服务认证涵盖人数</t>
    </r>
    <r>
      <rPr>
        <b/>
        <sz val="10"/>
        <color rgb="FFFF0000"/>
        <rFont val="宋体"/>
        <family val="3"/>
        <charset val="134"/>
      </rPr>
      <t>9</t>
    </r>
    <r>
      <rPr>
        <b/>
        <sz val="10"/>
        <rFont val="宋体"/>
        <family val="3"/>
        <charset val="134"/>
      </rPr>
      <t>人，取服务管理师证书有2人。负责对售后服务工作的管理和对售后服务活动的指导，满足售后服务管理需要。</t>
    </r>
    <phoneticPr fontId="7" type="noConversion"/>
  </si>
  <si>
    <t>组织能够定期开展售后服务专业技术和服务文化培训，制定年度培训计划，有相应的培训记录；制定了售后服务人员从业规范，对售后服务人员进行季度绩效考核；制定了评分标准和达标标准，奖惩措施得到实施，提供了服务人员绩效考核表。</t>
    <phoneticPr fontId="7" type="noConversion"/>
  </si>
  <si>
    <t>办公室作为售后服务监督部门，办公室会售后进行跟进调查。</t>
    <phoneticPr fontId="7" type="noConversion"/>
  </si>
  <si>
    <t xml:space="preserve">根据员工的人员资质等进行考核。
</t>
    <phoneticPr fontId="7" type="noConversion"/>
  </si>
  <si>
    <t>售后和维修建立良好的市场反馈机制，通过微信群聊的进行信息反馈。</t>
    <phoneticPr fontId="7" type="noConversion"/>
  </si>
  <si>
    <t>由技术和厂家一起解决。硬件外购，软件自己有开发团队。</t>
    <phoneticPr fontId="7" type="noConversion"/>
  </si>
  <si>
    <t>有企业内部服务手册和规范，有多项软件著作权。</t>
    <phoneticPr fontId="7" type="noConversion"/>
  </si>
  <si>
    <t>公司本着“诚信、创新、勤奋、务实”的企业精神,以不断完善的销售服务,不断创新的科技产品来满足客户最大限度的要求,为用户提供最佳的服务。</t>
    <phoneticPr fontId="7" type="noConversion"/>
  </si>
  <si>
    <t>客户来人、来函、来电在48小时内得到反馈和处理；</t>
    <phoneticPr fontId="7" type="noConversion"/>
  </si>
  <si>
    <t xml:space="preserve">通过宣传资料进行宣传
</t>
    <phoneticPr fontId="7" type="noConversion"/>
  </si>
  <si>
    <t xml:space="preserve">按照原厂出厂的包装进行交付
</t>
    <phoneticPr fontId="7" type="noConversion"/>
  </si>
  <si>
    <t xml:space="preserve">大部分验收合格后3年，部分根据合同约定。
</t>
    <phoneticPr fontId="7" type="noConversion"/>
  </si>
  <si>
    <t>硬件根据产品特性，由相应的厂家公示为准。</t>
    <phoneticPr fontId="7" type="noConversion"/>
  </si>
  <si>
    <t>软件发现问题，会及时对软件进行升级。</t>
    <phoneticPr fontId="7" type="noConversion"/>
  </si>
  <si>
    <t>所有产品均提供安装服务。</t>
    <phoneticPr fontId="7" type="noConversion"/>
  </si>
  <si>
    <t>货物到达现场后，免费负责安装调试，达到用户满意为止；公司为用户提供免费技术支持、技术咨询。</t>
    <phoneticPr fontId="7" type="noConversion"/>
  </si>
  <si>
    <t>质保期内非人为原因均免费，质保期外收取备件费用，不收取人工服务费。</t>
    <phoneticPr fontId="7" type="noConversion"/>
  </si>
  <si>
    <t>公司商品的包装完整安全，运输前外面使用木架等包装并填充防震、抗压、防漏等材料，确保运输。</t>
    <phoneticPr fontId="7" type="noConversion"/>
  </si>
  <si>
    <t>客户可以直接电话联系售后服务人员，进行保修登记。</t>
    <phoneticPr fontId="7" type="noConversion"/>
  </si>
  <si>
    <t>服务人员应注意个人卫生和形象，维修完成后与客户沟通，确认无问题即离开，填写售后服务单。</t>
    <phoneticPr fontId="7" type="noConversion"/>
  </si>
  <si>
    <t>能够做到定期实施检查和保养，与客户一起进行巡检，见附件巡检记录。</t>
    <phoneticPr fontId="7" type="noConversion"/>
  </si>
  <si>
    <t>公司备有充足的常用部件、维修配件和材料，可以做到随时供应且保证品质。特殊部件、维修配件和材料需要紧急采购，满足顾客要求。</t>
    <phoneticPr fontId="7" type="noConversion"/>
  </si>
  <si>
    <t>提供备件，备件到场后，再将设备寄回原厂维修。</t>
    <phoneticPr fontId="7" type="noConversion"/>
  </si>
  <si>
    <t>在合同中明确商品的质保期和保修期，售后服务体系说明中关于售后服务承诺：质保三年。</t>
    <phoneticPr fontId="7" type="noConversion"/>
  </si>
  <si>
    <t>提供相同型号的产品进行更换，如果发生产品质量问题，退回原厂。</t>
    <phoneticPr fontId="7" type="noConversion"/>
  </si>
  <si>
    <t>不涉及。</t>
  </si>
  <si>
    <t>客户反馈后，给厂家提供报修、登记、维修、收费、退换的服务。</t>
    <phoneticPr fontId="7" type="noConversion"/>
  </si>
  <si>
    <t xml:space="preserve">客户直接销售、售后服务人员联系，能保证目前的售后服务要求
</t>
    <phoneticPr fontId="7" type="noConversion"/>
  </si>
  <si>
    <t>公司设立网站，www.hnwldzkj.com，网站打不开。</t>
    <phoneticPr fontId="7" type="noConversion"/>
  </si>
  <si>
    <t xml:space="preserve">经确认，公司的顾客电子档案，记录有客户的具体联络信息及对客户收货情况的记录；
</t>
    <phoneticPr fontId="7" type="noConversion"/>
  </si>
  <si>
    <t>公司每年对客户进行回访，了解产品的使用和质量情况，征求客户的意见和建议，以便及时改进</t>
    <phoneticPr fontId="7" type="noConversion"/>
  </si>
  <si>
    <t>公司提供电话回访和定期拜访服务。</t>
    <phoneticPr fontId="7" type="noConversion"/>
  </si>
  <si>
    <t xml:space="preserve">公司市场销售部为接收客户投诉的窗口，负责顾客投诉的接受、处理、跟进和回访，并通知售后服务实施部门进行处理，维修单包含故障描述、处理过程等信息。
</t>
    <phoneticPr fontId="7" type="noConversion"/>
  </si>
  <si>
    <t>在充分调研的情况下，给予满意的解决。</t>
    <phoneticPr fontId="7" type="noConversion"/>
  </si>
  <si>
    <t>河南物联电子科技有限公司</t>
    <phoneticPr fontId="7" type="noConversion"/>
  </si>
  <si>
    <t>软件执行 GB/T 8567-2006    中华人民共和国国家标准 计算机软件文档编制规范
GB/T 11457-2006中华人民共和国国家标准 信息技术 软件工程术语
 GB/T 20157-2006中华人民共和国国家标准 信息技术 软件维护
 GB/Z 20156-2006 中华人民共和国国家标准 软件工程　软件生成周期过程　用于项目管理的指南
GB/T 20158-2006中华人民共和国国家标准 信息技术　软件生成周期过程　配置管理
 GB/T 16260-2006 中华人民共和国国家标准 软件工程 产品质量
不涉及硬件生产，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</si>
</sst>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1"/>
      <color theme="1"/>
      <name val="宋体"/>
      <family val="3"/>
      <charset val="134"/>
      <scheme val="minor"/>
    </font>
    <font>
      <sz val="9"/>
      <name val="宋体"/>
      <family val="3"/>
      <charset val="134"/>
      <scheme val="minor"/>
    </font>
    <font>
      <b/>
      <sz val="10"/>
      <name val="宋体"/>
      <family val="3"/>
      <charset val="134"/>
    </font>
    <font>
      <b/>
      <sz val="11"/>
      <name val="宋体"/>
      <family val="3"/>
      <charset val="134"/>
      <scheme val="minor"/>
    </font>
    <font>
      <b/>
      <sz val="10"/>
      <color theme="1"/>
      <name val="宋体"/>
      <family val="3"/>
      <charset val="134"/>
      <scheme val="minor"/>
    </font>
    <font>
      <b/>
      <sz val="10"/>
      <name val="宋体"/>
      <family val="3"/>
      <charset val="134"/>
      <scheme val="minor"/>
    </font>
    <font>
      <b/>
      <sz val="10"/>
      <color theme="1"/>
      <name val="宋体"/>
      <family val="3"/>
      <charset val="134"/>
    </font>
    <font>
      <b/>
      <sz val="10"/>
      <color rgb="FFFF0000"/>
      <name val="宋体"/>
      <family val="3"/>
      <charset val="134"/>
    </font>
    <font>
      <b/>
      <sz val="10"/>
      <color rgb="FFFF0000"/>
      <name val="宋体"/>
      <family val="3"/>
      <charset val="134"/>
      <scheme val="minor"/>
    </font>
    <font>
      <b/>
      <sz val="11"/>
      <color theme="1"/>
      <name val="宋体"/>
      <family val="3"/>
      <charset val="134"/>
      <scheme val="minor"/>
    </font>
    <font>
      <b/>
      <sz val="11"/>
      <color rgb="FFFF0000"/>
      <name val="宋体"/>
      <family val="3"/>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6" fillId="0" borderId="0">
      <alignment vertical="center"/>
    </xf>
  </cellStyleXfs>
  <cellXfs count="72">
    <xf numFmtId="0" fontId="0" fillId="0" borderId="0" xfId="0">
      <alignment vertical="center"/>
    </xf>
    <xf numFmtId="0" fontId="1" fillId="2" borderId="5" xfId="0" applyFont="1" applyFill="1" applyBorder="1" applyAlignment="1">
      <alignment horizontal="center" wrapText="1"/>
    </xf>
    <xf numFmtId="0" fontId="0" fillId="0" borderId="0" xfId="0" applyFont="1" applyAlignment="1">
      <alignment vertical="center" wrapText="1"/>
    </xf>
    <xf numFmtId="0" fontId="2" fillId="3" borderId="5" xfId="0" applyFont="1" applyFill="1" applyBorder="1" applyAlignment="1">
      <alignment horizontal="center" readingOrder="1"/>
    </xf>
    <xf numFmtId="0" fontId="2" fillId="2" borderId="7" xfId="0" applyFont="1" applyFill="1" applyBorder="1" applyAlignment="1">
      <alignment horizontal="center" readingOrder="1"/>
    </xf>
    <xf numFmtId="0" fontId="2" fillId="2" borderId="8" xfId="0" applyFont="1" applyFill="1" applyBorder="1" applyAlignment="1">
      <alignment horizontal="center" readingOrder="1"/>
    </xf>
    <xf numFmtId="0" fontId="1" fillId="2" borderId="7" xfId="0" applyFont="1" applyFill="1" applyBorder="1" applyAlignment="1">
      <alignment horizontal="center" readingOrder="1"/>
    </xf>
    <xf numFmtId="0" fontId="1" fillId="2" borderId="5" xfId="0" applyFont="1" applyFill="1" applyBorder="1" applyAlignment="1">
      <alignment horizontal="center" readingOrder="1"/>
    </xf>
    <xf numFmtId="0" fontId="4" fillId="7" borderId="5" xfId="0" applyFont="1" applyFill="1" applyBorder="1" applyAlignment="1">
      <alignment horizontal="center" vertical="center" readingOrder="1"/>
    </xf>
    <xf numFmtId="0" fontId="5" fillId="7" borderId="5" xfId="0" applyFont="1" applyFill="1" applyBorder="1" applyAlignment="1">
      <alignment vertical="center" readingOrder="1"/>
    </xf>
    <xf numFmtId="0" fontId="5" fillId="7" borderId="5" xfId="0" applyFont="1" applyFill="1" applyBorder="1" applyAlignment="1">
      <alignment vertical="top" readingOrder="1"/>
    </xf>
    <xf numFmtId="0" fontId="4" fillId="11" borderId="5" xfId="0" applyFont="1" applyFill="1" applyBorder="1" applyAlignment="1">
      <alignment horizontal="center" vertical="center" readingOrder="1"/>
    </xf>
    <xf numFmtId="0" fontId="1" fillId="8" borderId="5" xfId="0" applyFont="1" applyFill="1" applyBorder="1" applyAlignment="1">
      <alignment horizontal="center" vertical="center" readingOrder="1"/>
    </xf>
    <xf numFmtId="0" fontId="0" fillId="0" borderId="0" xfId="0" applyFont="1" applyAlignment="1">
      <alignment vertical="center" readingOrder="1"/>
    </xf>
    <xf numFmtId="0" fontId="0" fillId="0" borderId="0" xfId="0" applyFont="1" applyAlignment="1">
      <alignment horizontal="right" vertical="center" readingOrder="1"/>
    </xf>
    <xf numFmtId="0" fontId="1" fillId="2" borderId="7" xfId="0" applyFont="1" applyFill="1" applyBorder="1" applyAlignment="1">
      <alignment horizontal="left" wrapText="1" readingOrder="1"/>
    </xf>
    <xf numFmtId="0" fontId="4" fillId="7" borderId="5" xfId="0" applyFont="1" applyFill="1" applyBorder="1" applyAlignment="1">
      <alignment horizontal="center" vertical="center" wrapText="1" readingOrder="1"/>
    </xf>
    <xf numFmtId="0" fontId="4" fillId="7" borderId="5" xfId="0" applyFont="1" applyFill="1" applyBorder="1" applyAlignment="1">
      <alignment horizontal="left" vertical="center" wrapText="1" readingOrder="1"/>
    </xf>
    <xf numFmtId="0" fontId="4" fillId="6" borderId="5" xfId="0" applyFont="1" applyFill="1" applyBorder="1" applyAlignment="1">
      <alignment horizontal="left" vertical="center" wrapText="1" readingOrder="1"/>
    </xf>
    <xf numFmtId="0" fontId="4" fillId="6" borderId="9" xfId="0" applyFont="1" applyFill="1" applyBorder="1" applyAlignment="1">
      <alignment horizontal="center" vertical="center" wrapText="1" readingOrder="1"/>
    </xf>
    <xf numFmtId="0" fontId="4" fillId="6" borderId="9" xfId="0" applyFont="1" applyFill="1" applyBorder="1" applyAlignment="1">
      <alignment horizontal="left" vertical="center" wrapText="1" readingOrder="1"/>
    </xf>
    <xf numFmtId="0" fontId="4" fillId="11" borderId="5" xfId="0" applyFont="1" applyFill="1" applyBorder="1" applyAlignment="1">
      <alignment horizontal="left" vertical="center" wrapText="1" readingOrder="1"/>
    </xf>
    <xf numFmtId="0" fontId="0" fillId="0" borderId="0" xfId="0" applyFont="1" applyAlignment="1">
      <alignment vertical="center" wrapText="1" readingOrder="1"/>
    </xf>
    <xf numFmtId="0" fontId="1" fillId="8" borderId="9"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6" borderId="5" xfId="0" applyFont="1" applyFill="1" applyBorder="1" applyAlignment="1">
      <alignment horizontal="center" vertical="center" readingOrder="1"/>
    </xf>
    <xf numFmtId="0" fontId="0" fillId="0" borderId="0" xfId="0" applyFont="1" applyAlignment="1">
      <alignment vertical="center" readingOrder="1"/>
    </xf>
    <xf numFmtId="0" fontId="10" fillId="0" borderId="10" xfId="1" applyFont="1" applyFill="1" applyBorder="1" applyAlignment="1">
      <alignment horizontal="left" vertical="top" wrapText="1"/>
    </xf>
    <xf numFmtId="0" fontId="12" fillId="0" borderId="10" xfId="1" applyFont="1" applyFill="1" applyBorder="1" applyAlignment="1">
      <alignment horizontal="left" vertical="top" wrapText="1"/>
    </xf>
    <xf numFmtId="0" fontId="8" fillId="0" borderId="10" xfId="1" applyFont="1" applyFill="1" applyBorder="1" applyAlignment="1">
      <alignment horizontal="left" vertical="top" wrapText="1"/>
    </xf>
    <xf numFmtId="0" fontId="10" fillId="0" borderId="10" xfId="1" applyFont="1" applyFill="1" applyBorder="1" applyAlignment="1">
      <alignment horizontal="left" vertical="center" wrapText="1"/>
    </xf>
    <xf numFmtId="0" fontId="11" fillId="0" borderId="10" xfId="1" applyFont="1" applyFill="1" applyBorder="1" applyAlignment="1">
      <alignment horizontal="left" vertical="top" wrapText="1"/>
    </xf>
    <xf numFmtId="0" fontId="11" fillId="0" borderId="10" xfId="1" applyFont="1" applyFill="1" applyBorder="1" applyAlignment="1">
      <alignment horizontal="left" vertical="center" wrapText="1"/>
    </xf>
    <xf numFmtId="0" fontId="14" fillId="0" borderId="10" xfId="1" applyFont="1" applyFill="1" applyBorder="1" applyAlignment="1">
      <alignment horizontal="left" vertical="top" wrapText="1"/>
    </xf>
    <xf numFmtId="0" fontId="10" fillId="0" borderId="10" xfId="0" applyFont="1" applyFill="1" applyBorder="1" applyAlignment="1">
      <alignment horizontal="left" vertical="top" wrapText="1"/>
    </xf>
    <xf numFmtId="0" fontId="14" fillId="0" borderId="10" xfId="0" applyFont="1" applyFill="1" applyBorder="1" applyAlignment="1">
      <alignment horizontal="left" vertical="top" wrapText="1"/>
    </xf>
    <xf numFmtId="0" fontId="15" fillId="0" borderId="5" xfId="1" applyFont="1" applyFill="1" applyBorder="1" applyAlignment="1">
      <alignment horizontal="center" vertical="center"/>
    </xf>
    <xf numFmtId="0" fontId="9" fillId="0" borderId="5" xfId="1" applyFont="1" applyFill="1" applyBorder="1" applyAlignment="1">
      <alignment horizontal="center" vertical="center"/>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xf>
    <xf numFmtId="0" fontId="10" fillId="12" borderId="10" xfId="1" applyFont="1" applyFill="1" applyBorder="1" applyAlignment="1">
      <alignment horizontal="left" vertical="top" wrapText="1"/>
    </xf>
    <xf numFmtId="0" fontId="1" fillId="2" borderId="1" xfId="0" applyFont="1" applyFill="1" applyBorder="1" applyAlignment="1">
      <alignment horizontal="center" readingOrder="1"/>
    </xf>
    <xf numFmtId="0" fontId="1" fillId="2" borderId="2" xfId="0" applyFont="1" applyFill="1" applyBorder="1" applyAlignment="1">
      <alignment horizontal="center" readingOrder="1"/>
    </xf>
    <xf numFmtId="0" fontId="1" fillId="2" borderId="3" xfId="0" applyFont="1" applyFill="1" applyBorder="1" applyAlignment="1">
      <alignment horizontal="center" readingOrder="1"/>
    </xf>
    <xf numFmtId="0" fontId="1" fillId="2" borderId="4" xfId="0" applyFont="1" applyFill="1" applyBorder="1" applyAlignment="1">
      <alignment horizontal="center" readingOrder="1"/>
    </xf>
    <xf numFmtId="0" fontId="3" fillId="4" borderId="10" xfId="0" applyFont="1" applyFill="1" applyBorder="1" applyAlignment="1">
      <alignment horizontal="left" readingOrder="1"/>
    </xf>
    <xf numFmtId="0" fontId="3" fillId="4" borderId="6" xfId="0" applyFont="1" applyFill="1" applyBorder="1" applyAlignment="1">
      <alignment horizontal="left" readingOrder="1"/>
    </xf>
    <xf numFmtId="0" fontId="3" fillId="4" borderId="11" xfId="0" applyFont="1" applyFill="1" applyBorder="1" applyAlignment="1">
      <alignment horizontal="left" readingOrder="1"/>
    </xf>
    <xf numFmtId="0" fontId="0" fillId="0" borderId="0" xfId="0" applyFont="1" applyAlignment="1">
      <alignment vertical="center" readingOrder="1"/>
    </xf>
    <xf numFmtId="0" fontId="1" fillId="5" borderId="9" xfId="0" applyFont="1" applyFill="1" applyBorder="1" applyAlignment="1">
      <alignment horizontal="center" vertical="center" readingOrder="1"/>
    </xf>
    <xf numFmtId="0" fontId="1" fillId="5" borderId="8" xfId="0" applyFont="1" applyFill="1" applyBorder="1" applyAlignment="1">
      <alignment horizontal="center" vertical="center" readingOrder="1"/>
    </xf>
    <xf numFmtId="0" fontId="1" fillId="5" borderId="7" xfId="0" applyFont="1" applyFill="1" applyBorder="1" applyAlignment="1">
      <alignment horizontal="center" vertical="center" readingOrder="1"/>
    </xf>
    <xf numFmtId="0" fontId="4" fillId="6" borderId="9" xfId="0" applyFont="1" applyFill="1" applyBorder="1" applyAlignment="1">
      <alignment horizontal="center" vertical="center" readingOrder="1"/>
    </xf>
    <xf numFmtId="0" fontId="4" fillId="6" borderId="7" xfId="0" applyFont="1" applyFill="1" applyBorder="1" applyAlignment="1">
      <alignment horizontal="center" vertical="center" readingOrder="1"/>
    </xf>
    <xf numFmtId="0" fontId="4" fillId="6" borderId="8" xfId="0" applyFont="1" applyFill="1" applyBorder="1" applyAlignment="1">
      <alignment horizontal="center" vertical="center" readingOrder="1"/>
    </xf>
    <xf numFmtId="0" fontId="1" fillId="6" borderId="9" xfId="0" applyFont="1" applyFill="1" applyBorder="1" applyAlignment="1">
      <alignment horizontal="center" vertical="center" readingOrder="1"/>
    </xf>
    <xf numFmtId="0" fontId="1" fillId="6" borderId="7" xfId="0" applyFont="1" applyFill="1" applyBorder="1" applyAlignment="1">
      <alignment horizontal="center" vertical="center" readingOrder="1"/>
    </xf>
    <xf numFmtId="0" fontId="1" fillId="8" borderId="9" xfId="0" applyFont="1" applyFill="1" applyBorder="1" applyAlignment="1">
      <alignment horizontal="center" vertical="center" readingOrder="1"/>
    </xf>
    <xf numFmtId="0" fontId="1" fillId="8" borderId="7" xfId="0" applyFont="1" applyFill="1" applyBorder="1" applyAlignment="1">
      <alignment horizontal="center" vertical="center" readingOrder="1"/>
    </xf>
    <xf numFmtId="0" fontId="4" fillId="9" borderId="9" xfId="0" applyFont="1" applyFill="1" applyBorder="1" applyAlignment="1">
      <alignment horizontal="center" vertical="center" readingOrder="1"/>
    </xf>
    <xf numFmtId="0" fontId="4" fillId="9" borderId="8" xfId="0" applyFont="1" applyFill="1" applyBorder="1" applyAlignment="1">
      <alignment horizontal="center" vertical="center" readingOrder="1"/>
    </xf>
    <xf numFmtId="0" fontId="4" fillId="9" borderId="7" xfId="0" applyFont="1" applyFill="1" applyBorder="1" applyAlignment="1">
      <alignment horizontal="center" vertical="center" readingOrder="1"/>
    </xf>
    <xf numFmtId="0" fontId="1" fillId="8" borderId="8" xfId="0" applyFont="1" applyFill="1" applyBorder="1" applyAlignment="1">
      <alignment horizontal="center" vertical="center" readingOrder="1"/>
    </xf>
    <xf numFmtId="0" fontId="4" fillId="11" borderId="9" xfId="0" applyFont="1" applyFill="1" applyBorder="1" applyAlignment="1">
      <alignment horizontal="center" vertical="center" readingOrder="1"/>
    </xf>
    <xf numFmtId="0" fontId="4" fillId="11" borderId="8" xfId="0" applyFont="1" applyFill="1" applyBorder="1" applyAlignment="1">
      <alignment horizontal="center" vertical="center" readingOrder="1"/>
    </xf>
    <xf numFmtId="0" fontId="4" fillId="11" borderId="7" xfId="0" applyFont="1" applyFill="1" applyBorder="1" applyAlignment="1">
      <alignment horizontal="center" vertical="center" readingOrder="1"/>
    </xf>
    <xf numFmtId="0" fontId="1" fillId="10" borderId="9" xfId="0" applyFont="1" applyFill="1" applyBorder="1" applyAlignment="1">
      <alignment horizontal="center" vertical="center" readingOrder="1"/>
    </xf>
    <xf numFmtId="0" fontId="1" fillId="10" borderId="8" xfId="0" applyFont="1" applyFill="1" applyBorder="1" applyAlignment="1">
      <alignment horizontal="center" vertical="center" readingOrder="1"/>
    </xf>
    <xf numFmtId="0" fontId="1" fillId="10" borderId="7" xfId="0" applyFont="1" applyFill="1" applyBorder="1" applyAlignment="1">
      <alignment horizontal="center" vertical="center" readingOrder="1"/>
    </xf>
    <xf numFmtId="0" fontId="4" fillId="7" borderId="9" xfId="0" applyFont="1" applyFill="1" applyBorder="1" applyAlignment="1">
      <alignment horizontal="center" vertical="center" readingOrder="1"/>
    </xf>
    <xf numFmtId="0" fontId="4" fillId="7" borderId="7" xfId="0" applyFont="1" applyFill="1" applyBorder="1" applyAlignment="1">
      <alignment horizontal="center" vertical="center" readingOrder="1"/>
    </xf>
    <xf numFmtId="0" fontId="4" fillId="7" borderId="8" xfId="0" applyFont="1" applyFill="1" applyBorder="1" applyAlignment="1">
      <alignment horizontal="center" vertical="center" readingOrder="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J58"/>
  <sheetViews>
    <sheetView tabSelected="1" workbookViewId="0">
      <selection activeCell="G15" sqref="G15"/>
    </sheetView>
  </sheetViews>
  <sheetFormatPr defaultColWidth="9" defaultRowHeight="14.4"/>
  <cols>
    <col min="1" max="2" width="9" style="13"/>
    <col min="3" max="3" width="17.21875" style="13" customWidth="1"/>
    <col min="4" max="4" width="31.21875" style="22" customWidth="1"/>
    <col min="5" max="5" width="9" style="13"/>
    <col min="6" max="6" width="7" style="13" customWidth="1"/>
    <col min="7" max="7" width="83" style="2" customWidth="1"/>
    <col min="8" max="8" width="10.44140625" style="13" customWidth="1"/>
    <col min="9" max="9" width="28.44140625" style="13" customWidth="1"/>
  </cols>
  <sheetData>
    <row r="1" spans="1:10" ht="15.6">
      <c r="A1" s="41" t="s">
        <v>0</v>
      </c>
      <c r="B1" s="42"/>
      <c r="C1" s="42"/>
      <c r="D1" s="42"/>
      <c r="E1" s="42"/>
      <c r="F1" s="42"/>
      <c r="G1" s="42"/>
      <c r="H1" s="42"/>
      <c r="I1" s="42"/>
    </row>
    <row r="2" spans="1:10" ht="15.6">
      <c r="A2" s="43" t="s">
        <v>1</v>
      </c>
      <c r="B2" s="44"/>
      <c r="C2" s="44"/>
      <c r="D2" s="44"/>
      <c r="E2" s="44"/>
      <c r="F2" s="44"/>
      <c r="G2" s="44"/>
      <c r="H2" s="44"/>
      <c r="I2" s="44"/>
    </row>
    <row r="3" spans="1:10">
      <c r="A3" s="3" t="s">
        <v>2</v>
      </c>
      <c r="B3" s="45" t="s">
        <v>254</v>
      </c>
      <c r="C3" s="46"/>
      <c r="D3" s="46"/>
      <c r="E3" s="46"/>
      <c r="F3" s="46"/>
      <c r="G3" s="46"/>
      <c r="H3" s="46"/>
      <c r="I3" s="47"/>
    </row>
    <row r="4" spans="1:10" ht="15.6">
      <c r="A4" s="4" t="s">
        <v>3</v>
      </c>
      <c r="B4" s="5" t="s">
        <v>4</v>
      </c>
      <c r="C4" s="4" t="s">
        <v>5</v>
      </c>
      <c r="D4" s="15" t="s">
        <v>6</v>
      </c>
      <c r="E4" s="6" t="s">
        <v>7</v>
      </c>
      <c r="F4" s="6" t="s">
        <v>8</v>
      </c>
      <c r="G4" s="1" t="s">
        <v>207</v>
      </c>
      <c r="H4" s="7" t="s">
        <v>9</v>
      </c>
      <c r="I4" s="7" t="s">
        <v>10</v>
      </c>
    </row>
    <row r="5" spans="1:10" ht="48" hidden="1">
      <c r="A5" s="49" t="s">
        <v>11</v>
      </c>
      <c r="B5" s="52" t="s">
        <v>12</v>
      </c>
      <c r="C5" s="69" t="s">
        <v>13</v>
      </c>
      <c r="D5" s="16" t="s">
        <v>14</v>
      </c>
      <c r="E5" s="8">
        <v>1</v>
      </c>
      <c r="F5" s="8" t="s">
        <v>15</v>
      </c>
      <c r="G5" s="27" t="s">
        <v>218</v>
      </c>
      <c r="H5" s="36">
        <v>100</v>
      </c>
      <c r="I5" s="9" t="s">
        <v>16</v>
      </c>
      <c r="J5">
        <f>E5*H5/100</f>
        <v>1</v>
      </c>
    </row>
    <row r="6" spans="1:10" ht="36" hidden="1">
      <c r="A6" s="50"/>
      <c r="B6" s="53"/>
      <c r="C6" s="70"/>
      <c r="D6" s="16" t="s">
        <v>17</v>
      </c>
      <c r="E6" s="8">
        <v>3</v>
      </c>
      <c r="F6" s="8" t="s">
        <v>18</v>
      </c>
      <c r="G6" s="27" t="s">
        <v>219</v>
      </c>
      <c r="H6" s="36">
        <v>100</v>
      </c>
      <c r="I6" s="9" t="s">
        <v>19</v>
      </c>
      <c r="J6">
        <f t="shared" ref="J6:J56" si="0">E6*H6/100</f>
        <v>3</v>
      </c>
    </row>
    <row r="7" spans="1:10" ht="36" hidden="1">
      <c r="A7" s="50"/>
      <c r="B7" s="52" t="s">
        <v>20</v>
      </c>
      <c r="C7" s="69" t="s">
        <v>21</v>
      </c>
      <c r="D7" s="16" t="s">
        <v>22</v>
      </c>
      <c r="E7" s="8">
        <v>1</v>
      </c>
      <c r="F7" s="8" t="s">
        <v>23</v>
      </c>
      <c r="G7" s="28" t="s">
        <v>208</v>
      </c>
      <c r="H7" s="36">
        <v>100</v>
      </c>
      <c r="I7" s="9" t="s">
        <v>24</v>
      </c>
      <c r="J7">
        <f t="shared" si="0"/>
        <v>1</v>
      </c>
    </row>
    <row r="8" spans="1:10" ht="48" hidden="1">
      <c r="A8" s="50"/>
      <c r="B8" s="53"/>
      <c r="C8" s="70"/>
      <c r="D8" s="16" t="s">
        <v>25</v>
      </c>
      <c r="E8" s="8">
        <v>5</v>
      </c>
      <c r="F8" s="8" t="s">
        <v>26</v>
      </c>
      <c r="G8" s="29" t="s">
        <v>220</v>
      </c>
      <c r="H8" s="36">
        <v>100</v>
      </c>
      <c r="I8" s="9" t="s">
        <v>27</v>
      </c>
      <c r="J8">
        <f t="shared" si="0"/>
        <v>5</v>
      </c>
    </row>
    <row r="9" spans="1:10" ht="36" hidden="1">
      <c r="A9" s="50"/>
      <c r="B9" s="52" t="s">
        <v>28</v>
      </c>
      <c r="C9" s="69" t="s">
        <v>29</v>
      </c>
      <c r="D9" s="16" t="s">
        <v>30</v>
      </c>
      <c r="E9" s="8">
        <v>2</v>
      </c>
      <c r="F9" s="8" t="s">
        <v>31</v>
      </c>
      <c r="G9" s="30" t="s">
        <v>215</v>
      </c>
      <c r="H9" s="36">
        <v>100</v>
      </c>
      <c r="I9" s="9" t="s">
        <v>32</v>
      </c>
      <c r="J9">
        <f t="shared" si="0"/>
        <v>2</v>
      </c>
    </row>
    <row r="10" spans="1:10" ht="108">
      <c r="A10" s="50"/>
      <c r="B10" s="54"/>
      <c r="C10" s="71"/>
      <c r="D10" s="16" t="s">
        <v>33</v>
      </c>
      <c r="E10" s="8">
        <v>2</v>
      </c>
      <c r="F10" s="8" t="s">
        <v>34</v>
      </c>
      <c r="G10" s="27" t="s">
        <v>221</v>
      </c>
      <c r="H10" s="36">
        <v>100</v>
      </c>
      <c r="I10" s="9" t="s">
        <v>35</v>
      </c>
      <c r="J10">
        <f t="shared" si="0"/>
        <v>2</v>
      </c>
    </row>
    <row r="11" spans="1:10" ht="84" hidden="1">
      <c r="A11" s="50"/>
      <c r="B11" s="53"/>
      <c r="C11" s="70"/>
      <c r="D11" s="16" t="s">
        <v>36</v>
      </c>
      <c r="E11" s="8">
        <v>2</v>
      </c>
      <c r="F11" s="8" t="s">
        <v>37</v>
      </c>
      <c r="G11" s="27" t="s">
        <v>209</v>
      </c>
      <c r="H11" s="36">
        <v>100</v>
      </c>
      <c r="I11" s="9" t="s">
        <v>38</v>
      </c>
      <c r="J11">
        <f t="shared" si="0"/>
        <v>2</v>
      </c>
    </row>
    <row r="12" spans="1:10" ht="72" hidden="1">
      <c r="A12" s="50"/>
      <c r="B12" s="55" t="s">
        <v>39</v>
      </c>
      <c r="C12" s="69" t="s">
        <v>40</v>
      </c>
      <c r="D12" s="17" t="s">
        <v>41</v>
      </c>
      <c r="E12" s="8">
        <v>4</v>
      </c>
      <c r="F12" s="8" t="s">
        <v>42</v>
      </c>
      <c r="G12" s="27" t="s">
        <v>210</v>
      </c>
      <c r="H12" s="36">
        <v>100</v>
      </c>
      <c r="I12" s="9" t="s">
        <v>43</v>
      </c>
      <c r="J12">
        <f t="shared" si="0"/>
        <v>4</v>
      </c>
    </row>
    <row r="13" spans="1:10" ht="36">
      <c r="A13" s="50"/>
      <c r="B13" s="56"/>
      <c r="C13" s="70"/>
      <c r="D13" s="17" t="s">
        <v>44</v>
      </c>
      <c r="E13" s="8">
        <v>2</v>
      </c>
      <c r="F13" s="8" t="s">
        <v>45</v>
      </c>
      <c r="G13" s="31" t="s">
        <v>211</v>
      </c>
      <c r="H13" s="36">
        <v>100</v>
      </c>
      <c r="I13" s="9" t="s">
        <v>46</v>
      </c>
      <c r="J13">
        <f t="shared" si="0"/>
        <v>2</v>
      </c>
    </row>
    <row r="14" spans="1:10" ht="36" hidden="1">
      <c r="A14" s="50"/>
      <c r="B14" s="57" t="s">
        <v>47</v>
      </c>
      <c r="C14" s="69" t="s">
        <v>48</v>
      </c>
      <c r="D14" s="17" t="s">
        <v>49</v>
      </c>
      <c r="E14" s="8">
        <v>1</v>
      </c>
      <c r="F14" s="8" t="s">
        <v>50</v>
      </c>
      <c r="G14" s="27" t="s">
        <v>222</v>
      </c>
      <c r="H14" s="36">
        <v>100</v>
      </c>
      <c r="I14" s="9" t="s">
        <v>51</v>
      </c>
      <c r="J14">
        <f t="shared" si="0"/>
        <v>1</v>
      </c>
    </row>
    <row r="15" spans="1:10" ht="48">
      <c r="A15" s="50"/>
      <c r="B15" s="58"/>
      <c r="C15" s="70"/>
      <c r="D15" s="17" t="s">
        <v>52</v>
      </c>
      <c r="E15" s="8">
        <v>6</v>
      </c>
      <c r="F15" s="8" t="s">
        <v>53</v>
      </c>
      <c r="G15" s="29" t="s">
        <v>223</v>
      </c>
      <c r="H15" s="36">
        <v>90</v>
      </c>
      <c r="I15" s="9" t="s">
        <v>54</v>
      </c>
      <c r="J15">
        <f t="shared" si="0"/>
        <v>5.4</v>
      </c>
    </row>
    <row r="16" spans="1:10" ht="48" hidden="1">
      <c r="A16" s="50"/>
      <c r="B16" s="59" t="s">
        <v>55</v>
      </c>
      <c r="C16" s="69" t="s">
        <v>56</v>
      </c>
      <c r="D16" s="16" t="s">
        <v>57</v>
      </c>
      <c r="E16" s="8">
        <v>2</v>
      </c>
      <c r="F16" s="8" t="s">
        <v>58</v>
      </c>
      <c r="G16" s="27" t="s">
        <v>224</v>
      </c>
      <c r="H16" s="36">
        <v>100</v>
      </c>
      <c r="I16" s="10" t="s">
        <v>59</v>
      </c>
      <c r="J16">
        <f t="shared" si="0"/>
        <v>2</v>
      </c>
    </row>
    <row r="17" spans="1:10" ht="48" hidden="1">
      <c r="A17" s="50"/>
      <c r="B17" s="60"/>
      <c r="C17" s="71"/>
      <c r="D17" s="16" t="s">
        <v>60</v>
      </c>
      <c r="E17" s="8">
        <v>1</v>
      </c>
      <c r="F17" s="8" t="s">
        <v>61</v>
      </c>
      <c r="G17" s="27" t="s">
        <v>225</v>
      </c>
      <c r="H17" s="36">
        <v>100</v>
      </c>
      <c r="I17" s="9" t="s">
        <v>62</v>
      </c>
      <c r="J17">
        <f t="shared" si="0"/>
        <v>1</v>
      </c>
    </row>
    <row r="18" spans="1:10" ht="36" hidden="1">
      <c r="A18" s="50"/>
      <c r="B18" s="60"/>
      <c r="C18" s="71"/>
      <c r="D18" s="16" t="s">
        <v>63</v>
      </c>
      <c r="E18" s="8">
        <v>1</v>
      </c>
      <c r="F18" s="8" t="s">
        <v>64</v>
      </c>
      <c r="G18" s="31" t="s">
        <v>216</v>
      </c>
      <c r="H18" s="36">
        <v>100</v>
      </c>
      <c r="I18" s="9" t="s">
        <v>65</v>
      </c>
      <c r="J18">
        <f t="shared" si="0"/>
        <v>1</v>
      </c>
    </row>
    <row r="19" spans="1:10" ht="36" hidden="1">
      <c r="A19" s="50"/>
      <c r="B19" s="61"/>
      <c r="C19" s="70"/>
      <c r="D19" s="16" t="s">
        <v>66</v>
      </c>
      <c r="E19" s="8">
        <v>1</v>
      </c>
      <c r="F19" s="8" t="s">
        <v>67</v>
      </c>
      <c r="G19" s="30" t="s">
        <v>226</v>
      </c>
      <c r="H19" s="36">
        <v>100</v>
      </c>
      <c r="I19" s="9" t="s">
        <v>68</v>
      </c>
      <c r="J19">
        <f t="shared" si="0"/>
        <v>1</v>
      </c>
    </row>
    <row r="20" spans="1:10" ht="36" hidden="1">
      <c r="A20" s="50"/>
      <c r="B20" s="59" t="s">
        <v>69</v>
      </c>
      <c r="C20" s="69" t="s">
        <v>70</v>
      </c>
      <c r="D20" s="16" t="s">
        <v>71</v>
      </c>
      <c r="E20" s="8">
        <v>1</v>
      </c>
      <c r="F20" s="8" t="s">
        <v>72</v>
      </c>
      <c r="G20" s="27" t="s">
        <v>227</v>
      </c>
      <c r="H20" s="36">
        <v>100</v>
      </c>
      <c r="I20" s="9" t="s">
        <v>73</v>
      </c>
      <c r="J20">
        <f t="shared" si="0"/>
        <v>1</v>
      </c>
    </row>
    <row r="21" spans="1:10" ht="60" hidden="1">
      <c r="A21" s="50"/>
      <c r="B21" s="60"/>
      <c r="C21" s="71"/>
      <c r="D21" s="16" t="s">
        <v>74</v>
      </c>
      <c r="E21" s="8">
        <v>2</v>
      </c>
      <c r="F21" s="8" t="s">
        <v>75</v>
      </c>
      <c r="G21" s="27" t="s">
        <v>228</v>
      </c>
      <c r="H21" s="36">
        <v>100</v>
      </c>
      <c r="I21" s="9" t="s">
        <v>76</v>
      </c>
      <c r="J21">
        <f t="shared" si="0"/>
        <v>2</v>
      </c>
    </row>
    <row r="22" spans="1:10" ht="36">
      <c r="A22" s="51"/>
      <c r="B22" s="61"/>
      <c r="C22" s="70"/>
      <c r="D22" s="16" t="s">
        <v>77</v>
      </c>
      <c r="E22" s="8">
        <v>3</v>
      </c>
      <c r="F22" s="8" t="s">
        <v>78</v>
      </c>
      <c r="G22" s="27" t="s">
        <v>229</v>
      </c>
      <c r="H22" s="36">
        <v>90</v>
      </c>
      <c r="I22" s="9" t="s">
        <v>79</v>
      </c>
      <c r="J22">
        <f t="shared" si="0"/>
        <v>2.7</v>
      </c>
    </row>
    <row r="23" spans="1:10" ht="36" hidden="1">
      <c r="A23" s="49" t="s">
        <v>80</v>
      </c>
      <c r="B23" s="57" t="s">
        <v>81</v>
      </c>
      <c r="C23" s="52" t="s">
        <v>82</v>
      </c>
      <c r="D23" s="18" t="s">
        <v>83</v>
      </c>
      <c r="E23" s="25">
        <v>1</v>
      </c>
      <c r="F23" s="25" t="s">
        <v>84</v>
      </c>
      <c r="G23" s="27" t="s">
        <v>230</v>
      </c>
      <c r="H23" s="36">
        <v>100</v>
      </c>
      <c r="I23" s="9" t="s">
        <v>85</v>
      </c>
      <c r="J23">
        <f t="shared" si="0"/>
        <v>1</v>
      </c>
    </row>
    <row r="24" spans="1:10" ht="48" hidden="1">
      <c r="A24" s="50"/>
      <c r="B24" s="62"/>
      <c r="C24" s="54"/>
      <c r="D24" s="18" t="s">
        <v>86</v>
      </c>
      <c r="E24" s="25">
        <v>2</v>
      </c>
      <c r="F24" s="25" t="s">
        <v>87</v>
      </c>
      <c r="G24" s="27" t="s">
        <v>217</v>
      </c>
      <c r="H24" s="36">
        <v>100</v>
      </c>
      <c r="I24" s="9" t="s">
        <v>88</v>
      </c>
      <c r="J24">
        <f t="shared" si="0"/>
        <v>2</v>
      </c>
    </row>
    <row r="25" spans="1:10" ht="36" hidden="1">
      <c r="A25" s="50"/>
      <c r="B25" s="62"/>
      <c r="C25" s="54"/>
      <c r="D25" s="18" t="s">
        <v>89</v>
      </c>
      <c r="E25" s="25">
        <v>1</v>
      </c>
      <c r="F25" s="25" t="s">
        <v>90</v>
      </c>
      <c r="G25" s="31" t="s">
        <v>231</v>
      </c>
      <c r="H25" s="36">
        <v>100</v>
      </c>
      <c r="I25" s="9" t="s">
        <v>91</v>
      </c>
      <c r="J25">
        <f t="shared" si="0"/>
        <v>1</v>
      </c>
    </row>
    <row r="26" spans="1:10" ht="36" hidden="1">
      <c r="A26" s="50"/>
      <c r="B26" s="62"/>
      <c r="C26" s="54"/>
      <c r="D26" s="18" t="s">
        <v>92</v>
      </c>
      <c r="E26" s="25">
        <v>1</v>
      </c>
      <c r="F26" s="25" t="s">
        <v>93</v>
      </c>
      <c r="G26" s="27" t="s">
        <v>232</v>
      </c>
      <c r="H26" s="36">
        <v>100</v>
      </c>
      <c r="I26" s="9" t="s">
        <v>94</v>
      </c>
      <c r="J26">
        <f t="shared" si="0"/>
        <v>1</v>
      </c>
    </row>
    <row r="27" spans="1:10" ht="24" hidden="1">
      <c r="A27" s="50"/>
      <c r="B27" s="58"/>
      <c r="C27" s="53"/>
      <c r="D27" s="18" t="s">
        <v>95</v>
      </c>
      <c r="E27" s="25">
        <v>1</v>
      </c>
      <c r="F27" s="25" t="s">
        <v>96</v>
      </c>
      <c r="G27" s="27" t="s">
        <v>233</v>
      </c>
      <c r="H27" s="36">
        <v>100</v>
      </c>
      <c r="I27" s="9" t="s">
        <v>97</v>
      </c>
      <c r="J27">
        <f t="shared" si="0"/>
        <v>1</v>
      </c>
    </row>
    <row r="28" spans="1:10" ht="36" hidden="1">
      <c r="A28" s="50"/>
      <c r="B28" s="57" t="s">
        <v>98</v>
      </c>
      <c r="C28" s="52" t="s">
        <v>99</v>
      </c>
      <c r="D28" s="18" t="s">
        <v>100</v>
      </c>
      <c r="E28" s="25">
        <v>1.5</v>
      </c>
      <c r="F28" s="25" t="s">
        <v>101</v>
      </c>
      <c r="G28" s="27" t="s">
        <v>234</v>
      </c>
      <c r="H28" s="36">
        <v>100</v>
      </c>
      <c r="I28" s="9" t="s">
        <v>102</v>
      </c>
      <c r="J28">
        <f t="shared" si="0"/>
        <v>1.5</v>
      </c>
    </row>
    <row r="29" spans="1:10" ht="36" hidden="1">
      <c r="A29" s="50"/>
      <c r="B29" s="62"/>
      <c r="C29" s="54"/>
      <c r="D29" s="18" t="s">
        <v>103</v>
      </c>
      <c r="E29" s="25">
        <v>1.5</v>
      </c>
      <c r="F29" s="25" t="s">
        <v>104</v>
      </c>
      <c r="G29" s="27" t="s">
        <v>235</v>
      </c>
      <c r="H29" s="36">
        <v>100</v>
      </c>
      <c r="I29" s="9" t="s">
        <v>105</v>
      </c>
      <c r="J29">
        <f t="shared" si="0"/>
        <v>1.5</v>
      </c>
    </row>
    <row r="30" spans="1:10" ht="60" hidden="1">
      <c r="A30" s="50"/>
      <c r="B30" s="62"/>
      <c r="C30" s="54"/>
      <c r="D30" s="18" t="s">
        <v>106</v>
      </c>
      <c r="E30" s="25">
        <v>1.5</v>
      </c>
      <c r="F30" s="25" t="s">
        <v>107</v>
      </c>
      <c r="G30" s="27" t="s">
        <v>232</v>
      </c>
      <c r="H30" s="36">
        <v>100</v>
      </c>
      <c r="I30" s="9" t="s">
        <v>108</v>
      </c>
      <c r="J30">
        <f t="shared" si="0"/>
        <v>1.5</v>
      </c>
    </row>
    <row r="31" spans="1:10" ht="36">
      <c r="A31" s="50"/>
      <c r="B31" s="58"/>
      <c r="C31" s="53"/>
      <c r="D31" s="18" t="s">
        <v>109</v>
      </c>
      <c r="E31" s="25">
        <v>1.5</v>
      </c>
      <c r="F31" s="25" t="s">
        <v>110</v>
      </c>
      <c r="G31" s="31" t="s">
        <v>236</v>
      </c>
      <c r="H31" s="36">
        <v>100</v>
      </c>
      <c r="I31" s="9" t="s">
        <v>111</v>
      </c>
      <c r="J31">
        <f t="shared" si="0"/>
        <v>1.5</v>
      </c>
    </row>
    <row r="32" spans="1:10" ht="24" hidden="1">
      <c r="A32" s="50"/>
      <c r="B32" s="57" t="s">
        <v>112</v>
      </c>
      <c r="C32" s="52" t="s">
        <v>113</v>
      </c>
      <c r="D32" s="18" t="s">
        <v>114</v>
      </c>
      <c r="E32" s="25">
        <v>1</v>
      </c>
      <c r="F32" s="25" t="s">
        <v>115</v>
      </c>
      <c r="G32" s="27" t="s">
        <v>237</v>
      </c>
      <c r="H32" s="36">
        <v>100</v>
      </c>
      <c r="I32" s="9" t="s">
        <v>116</v>
      </c>
      <c r="J32">
        <f t="shared" si="0"/>
        <v>1</v>
      </c>
    </row>
    <row r="33" spans="1:10" ht="24" hidden="1">
      <c r="A33" s="50"/>
      <c r="B33" s="58"/>
      <c r="C33" s="53"/>
      <c r="D33" s="18" t="s">
        <v>117</v>
      </c>
      <c r="E33" s="25">
        <v>3</v>
      </c>
      <c r="F33" s="25" t="s">
        <v>118</v>
      </c>
      <c r="G33" s="31" t="s">
        <v>212</v>
      </c>
      <c r="H33" s="36">
        <v>100</v>
      </c>
      <c r="I33" s="9" t="s">
        <v>119</v>
      </c>
      <c r="J33">
        <f t="shared" si="0"/>
        <v>3</v>
      </c>
    </row>
    <row r="34" spans="1:10" ht="36">
      <c r="A34" s="50"/>
      <c r="B34" s="57" t="s">
        <v>120</v>
      </c>
      <c r="C34" s="52" t="s">
        <v>121</v>
      </c>
      <c r="D34" s="19" t="s">
        <v>122</v>
      </c>
      <c r="E34" s="24">
        <v>1</v>
      </c>
      <c r="F34" s="25" t="s">
        <v>123</v>
      </c>
      <c r="G34" s="27" t="s">
        <v>238</v>
      </c>
      <c r="H34" s="36">
        <v>100</v>
      </c>
      <c r="I34" s="9" t="s">
        <v>124</v>
      </c>
      <c r="J34">
        <f t="shared" si="0"/>
        <v>1</v>
      </c>
    </row>
    <row r="35" spans="1:10" ht="24" hidden="1">
      <c r="A35" s="50"/>
      <c r="B35" s="62"/>
      <c r="C35" s="54"/>
      <c r="D35" s="19" t="s">
        <v>125</v>
      </c>
      <c r="E35" s="24">
        <v>1</v>
      </c>
      <c r="F35" s="25" t="s">
        <v>126</v>
      </c>
      <c r="G35" s="27" t="s">
        <v>213</v>
      </c>
      <c r="H35" s="36">
        <v>100</v>
      </c>
      <c r="I35" s="9" t="s">
        <v>127</v>
      </c>
      <c r="J35">
        <f t="shared" si="0"/>
        <v>1</v>
      </c>
    </row>
    <row r="36" spans="1:10" ht="60" hidden="1">
      <c r="A36" s="50"/>
      <c r="B36" s="62"/>
      <c r="C36" s="54"/>
      <c r="D36" s="19" t="s">
        <v>128</v>
      </c>
      <c r="E36" s="24">
        <v>3</v>
      </c>
      <c r="F36" s="25" t="s">
        <v>129</v>
      </c>
      <c r="G36" s="27" t="s">
        <v>239</v>
      </c>
      <c r="H36" s="36">
        <v>100</v>
      </c>
      <c r="I36" s="9" t="s">
        <v>130</v>
      </c>
      <c r="J36">
        <f t="shared" si="0"/>
        <v>3</v>
      </c>
    </row>
    <row r="37" spans="1:10" ht="36" hidden="1">
      <c r="A37" s="50"/>
      <c r="B37" s="62"/>
      <c r="C37" s="54"/>
      <c r="D37" s="20" t="s">
        <v>131</v>
      </c>
      <c r="E37" s="24">
        <v>1</v>
      </c>
      <c r="F37" s="25" t="s">
        <v>132</v>
      </c>
      <c r="G37" s="40" t="s">
        <v>240</v>
      </c>
      <c r="H37" s="36">
        <v>100</v>
      </c>
      <c r="I37" s="9" t="s">
        <v>133</v>
      </c>
      <c r="J37">
        <f t="shared" si="0"/>
        <v>1</v>
      </c>
    </row>
    <row r="38" spans="1:10" ht="24" hidden="1">
      <c r="A38" s="50"/>
      <c r="B38" s="62"/>
      <c r="C38" s="54"/>
      <c r="D38" s="19" t="s">
        <v>134</v>
      </c>
      <c r="E38" s="24">
        <v>3</v>
      </c>
      <c r="F38" s="25" t="s">
        <v>135</v>
      </c>
      <c r="G38" s="27" t="s">
        <v>241</v>
      </c>
      <c r="H38" s="36">
        <v>100</v>
      </c>
      <c r="I38" s="9" t="s">
        <v>136</v>
      </c>
      <c r="J38">
        <f t="shared" si="0"/>
        <v>3</v>
      </c>
    </row>
    <row r="39" spans="1:10" ht="36" hidden="1">
      <c r="A39" s="50"/>
      <c r="B39" s="58"/>
      <c r="C39" s="53"/>
      <c r="D39" s="20" t="s">
        <v>137</v>
      </c>
      <c r="E39" s="24">
        <v>1</v>
      </c>
      <c r="F39" s="25" t="s">
        <v>138</v>
      </c>
      <c r="G39" s="30" t="s">
        <v>242</v>
      </c>
      <c r="H39" s="36">
        <v>100</v>
      </c>
      <c r="I39" s="9" t="s">
        <v>139</v>
      </c>
      <c r="J39">
        <f t="shared" si="0"/>
        <v>1</v>
      </c>
    </row>
    <row r="40" spans="1:10" ht="96" hidden="1">
      <c r="A40" s="50"/>
      <c r="B40" s="66" t="s">
        <v>140</v>
      </c>
      <c r="C40" s="52" t="s">
        <v>141</v>
      </c>
      <c r="D40" s="18" t="s">
        <v>142</v>
      </c>
      <c r="E40" s="25">
        <v>1</v>
      </c>
      <c r="F40" s="25" t="s">
        <v>143</v>
      </c>
      <c r="G40" s="32" t="s">
        <v>255</v>
      </c>
      <c r="H40" s="37">
        <v>100</v>
      </c>
      <c r="I40" s="9" t="s">
        <v>144</v>
      </c>
      <c r="J40">
        <f t="shared" si="0"/>
        <v>1</v>
      </c>
    </row>
    <row r="41" spans="1:10" ht="24" hidden="1">
      <c r="A41" s="50"/>
      <c r="B41" s="67"/>
      <c r="C41" s="54"/>
      <c r="D41" s="18" t="s">
        <v>145</v>
      </c>
      <c r="E41" s="25">
        <v>1</v>
      </c>
      <c r="F41" s="25" t="s">
        <v>146</v>
      </c>
      <c r="G41" s="27" t="s">
        <v>243</v>
      </c>
      <c r="H41" s="37">
        <v>100</v>
      </c>
      <c r="I41" s="9" t="s">
        <v>147</v>
      </c>
      <c r="J41">
        <f t="shared" si="0"/>
        <v>1</v>
      </c>
    </row>
    <row r="42" spans="1:10" ht="60">
      <c r="A42" s="50"/>
      <c r="B42" s="67"/>
      <c r="C42" s="54"/>
      <c r="D42" s="18" t="s">
        <v>148</v>
      </c>
      <c r="E42" s="25">
        <v>2</v>
      </c>
      <c r="F42" s="25" t="s">
        <v>149</v>
      </c>
      <c r="G42" s="27" t="s">
        <v>244</v>
      </c>
      <c r="H42" s="36">
        <v>100</v>
      </c>
      <c r="I42" s="9" t="s">
        <v>150</v>
      </c>
      <c r="J42">
        <f t="shared" si="0"/>
        <v>2</v>
      </c>
    </row>
    <row r="43" spans="1:10" ht="60" hidden="1">
      <c r="A43" s="50"/>
      <c r="B43" s="67"/>
      <c r="C43" s="54"/>
      <c r="D43" s="18" t="s">
        <v>151</v>
      </c>
      <c r="E43" s="25">
        <v>1</v>
      </c>
      <c r="F43" s="25" t="s">
        <v>152</v>
      </c>
      <c r="G43" s="27" t="s">
        <v>245</v>
      </c>
      <c r="H43" s="37">
        <v>0</v>
      </c>
      <c r="I43" s="9" t="s">
        <v>153</v>
      </c>
      <c r="J43">
        <f t="shared" si="0"/>
        <v>0</v>
      </c>
    </row>
    <row r="44" spans="1:10" ht="60" hidden="1">
      <c r="A44" s="50"/>
      <c r="B44" s="68"/>
      <c r="C44" s="53"/>
      <c r="D44" s="18" t="s">
        <v>154</v>
      </c>
      <c r="E44" s="25">
        <v>2</v>
      </c>
      <c r="F44" s="25" t="s">
        <v>155</v>
      </c>
      <c r="G44" s="27" t="s">
        <v>246</v>
      </c>
      <c r="H44" s="37">
        <v>100</v>
      </c>
      <c r="I44" s="9" t="s">
        <v>156</v>
      </c>
      <c r="J44">
        <f t="shared" si="0"/>
        <v>2</v>
      </c>
    </row>
    <row r="45" spans="1:10" ht="36" hidden="1">
      <c r="A45" s="50"/>
      <c r="B45" s="66" t="s">
        <v>157</v>
      </c>
      <c r="C45" s="52" t="s">
        <v>158</v>
      </c>
      <c r="D45" s="18" t="s">
        <v>159</v>
      </c>
      <c r="E45" s="25">
        <v>1</v>
      </c>
      <c r="F45" s="25" t="s">
        <v>160</v>
      </c>
      <c r="G45" s="33" t="s">
        <v>245</v>
      </c>
      <c r="H45" s="36">
        <v>0</v>
      </c>
      <c r="I45" s="9" t="s">
        <v>161</v>
      </c>
      <c r="J45">
        <f t="shared" si="0"/>
        <v>0</v>
      </c>
    </row>
    <row r="46" spans="1:10" ht="36" hidden="1">
      <c r="A46" s="51"/>
      <c r="B46" s="68"/>
      <c r="C46" s="53"/>
      <c r="D46" s="18" t="s">
        <v>162</v>
      </c>
      <c r="E46" s="25">
        <v>1</v>
      </c>
      <c r="F46" s="25" t="s">
        <v>163</v>
      </c>
      <c r="G46" s="33" t="s">
        <v>245</v>
      </c>
      <c r="H46" s="36">
        <v>0</v>
      </c>
      <c r="I46" s="9" t="s">
        <v>164</v>
      </c>
      <c r="J46">
        <f t="shared" si="0"/>
        <v>0</v>
      </c>
    </row>
    <row r="47" spans="1:10" ht="48" hidden="1">
      <c r="A47" s="49" t="s">
        <v>165</v>
      </c>
      <c r="B47" s="57" t="s">
        <v>166</v>
      </c>
      <c r="C47" s="63" t="s">
        <v>167</v>
      </c>
      <c r="D47" s="21" t="s">
        <v>168</v>
      </c>
      <c r="E47" s="11">
        <v>3</v>
      </c>
      <c r="F47" s="11" t="s">
        <v>169</v>
      </c>
      <c r="G47" s="28" t="s">
        <v>247</v>
      </c>
      <c r="H47" s="37">
        <v>100</v>
      </c>
      <c r="I47" s="9" t="s">
        <v>170</v>
      </c>
      <c r="J47">
        <f t="shared" si="0"/>
        <v>3</v>
      </c>
    </row>
    <row r="48" spans="1:10" ht="36" hidden="1">
      <c r="A48" s="50"/>
      <c r="B48" s="62"/>
      <c r="C48" s="64"/>
      <c r="D48" s="21" t="s">
        <v>171</v>
      </c>
      <c r="E48" s="11">
        <v>2</v>
      </c>
      <c r="F48" s="11" t="s">
        <v>172</v>
      </c>
      <c r="G48" s="29" t="s">
        <v>248</v>
      </c>
      <c r="H48" s="36">
        <v>0</v>
      </c>
      <c r="I48" s="9" t="s">
        <v>173</v>
      </c>
      <c r="J48">
        <f t="shared" si="0"/>
        <v>0</v>
      </c>
    </row>
    <row r="49" spans="1:10" ht="48" hidden="1">
      <c r="A49" s="50"/>
      <c r="B49" s="62"/>
      <c r="C49" s="64"/>
      <c r="D49" s="21" t="s">
        <v>174</v>
      </c>
      <c r="E49" s="11">
        <v>3</v>
      </c>
      <c r="F49" s="11" t="s">
        <v>175</v>
      </c>
      <c r="G49" s="27" t="s">
        <v>249</v>
      </c>
      <c r="H49" s="36">
        <v>100</v>
      </c>
      <c r="I49" s="9" t="s">
        <v>176</v>
      </c>
      <c r="J49">
        <f t="shared" si="0"/>
        <v>3</v>
      </c>
    </row>
    <row r="50" spans="1:10" ht="48" hidden="1">
      <c r="A50" s="50"/>
      <c r="B50" s="62"/>
      <c r="C50" s="64"/>
      <c r="D50" s="21" t="s">
        <v>177</v>
      </c>
      <c r="E50" s="11">
        <v>5</v>
      </c>
      <c r="F50" s="11" t="s">
        <v>178</v>
      </c>
      <c r="G50" s="33" t="s">
        <v>250</v>
      </c>
      <c r="H50" s="36">
        <v>100</v>
      </c>
      <c r="I50" s="9" t="s">
        <v>179</v>
      </c>
      <c r="J50">
        <f t="shared" si="0"/>
        <v>5</v>
      </c>
    </row>
    <row r="51" spans="1:10" ht="24" hidden="1">
      <c r="A51" s="50"/>
      <c r="B51" s="58"/>
      <c r="C51" s="65"/>
      <c r="D51" s="21" t="s">
        <v>180</v>
      </c>
      <c r="E51" s="11">
        <v>2</v>
      </c>
      <c r="F51" s="11" t="s">
        <v>181</v>
      </c>
      <c r="G51" s="27" t="s">
        <v>251</v>
      </c>
      <c r="H51" s="36">
        <v>100</v>
      </c>
      <c r="I51" s="9" t="s">
        <v>182</v>
      </c>
      <c r="J51">
        <f t="shared" si="0"/>
        <v>2</v>
      </c>
    </row>
    <row r="52" spans="1:10" ht="36">
      <c r="A52" s="50"/>
      <c r="B52" s="57" t="s">
        <v>183</v>
      </c>
      <c r="C52" s="63" t="s">
        <v>184</v>
      </c>
      <c r="D52" s="21" t="s">
        <v>185</v>
      </c>
      <c r="E52" s="11">
        <v>2</v>
      </c>
      <c r="F52" s="11" t="s">
        <v>186</v>
      </c>
      <c r="G52" s="27" t="s">
        <v>252</v>
      </c>
      <c r="H52" s="36">
        <v>100</v>
      </c>
      <c r="I52" s="9" t="s">
        <v>187</v>
      </c>
      <c r="J52">
        <f t="shared" si="0"/>
        <v>2</v>
      </c>
    </row>
    <row r="53" spans="1:10" ht="24" hidden="1">
      <c r="A53" s="50"/>
      <c r="B53" s="62"/>
      <c r="C53" s="64"/>
      <c r="D53" s="21" t="s">
        <v>188</v>
      </c>
      <c r="E53" s="11">
        <v>7</v>
      </c>
      <c r="F53" s="11" t="s">
        <v>189</v>
      </c>
      <c r="G53" s="27" t="s">
        <v>214</v>
      </c>
      <c r="H53" s="36">
        <v>100</v>
      </c>
      <c r="I53" s="9" t="s">
        <v>190</v>
      </c>
      <c r="J53">
        <f t="shared" si="0"/>
        <v>7</v>
      </c>
    </row>
    <row r="54" spans="1:10" ht="36" hidden="1">
      <c r="A54" s="51"/>
      <c r="B54" s="58"/>
      <c r="C54" s="65"/>
      <c r="D54" s="21" t="s">
        <v>191</v>
      </c>
      <c r="E54" s="11">
        <v>1</v>
      </c>
      <c r="F54" s="11" t="s">
        <v>192</v>
      </c>
      <c r="G54" s="27" t="s">
        <v>253</v>
      </c>
      <c r="H54" s="36">
        <v>100</v>
      </c>
      <c r="I54" s="9" t="s">
        <v>193</v>
      </c>
      <c r="J54">
        <f t="shared" si="0"/>
        <v>1</v>
      </c>
    </row>
    <row r="55" spans="1:10" ht="60" hidden="1">
      <c r="A55" s="49" t="s">
        <v>194</v>
      </c>
      <c r="B55" s="23" t="s">
        <v>195</v>
      </c>
      <c r="C55" s="24" t="s">
        <v>196</v>
      </c>
      <c r="D55" s="18" t="s">
        <v>197</v>
      </c>
      <c r="E55" s="25">
        <v>1</v>
      </c>
      <c r="F55" s="25" t="s">
        <v>198</v>
      </c>
      <c r="G55" s="34"/>
      <c r="H55" s="38"/>
      <c r="I55" s="9" t="s">
        <v>199</v>
      </c>
      <c r="J55">
        <f t="shared" si="0"/>
        <v>0</v>
      </c>
    </row>
    <row r="56" spans="1:10" ht="48" hidden="1">
      <c r="A56" s="51"/>
      <c r="B56" s="12" t="s">
        <v>200</v>
      </c>
      <c r="C56" s="25" t="s">
        <v>201</v>
      </c>
      <c r="D56" s="18" t="s">
        <v>202</v>
      </c>
      <c r="E56" s="25">
        <v>1</v>
      </c>
      <c r="F56" s="25" t="s">
        <v>203</v>
      </c>
      <c r="G56" s="35"/>
      <c r="H56" s="39"/>
      <c r="I56" s="9" t="s">
        <v>204</v>
      </c>
      <c r="J56">
        <f t="shared" si="0"/>
        <v>0</v>
      </c>
    </row>
    <row r="57" spans="1:10" hidden="1">
      <c r="A57" s="26"/>
      <c r="B57" s="26"/>
      <c r="C57" s="26"/>
      <c r="E57" s="26"/>
      <c r="F57" s="26"/>
      <c r="H57" s="26">
        <f>SUM(H5:H56)</f>
        <v>4580</v>
      </c>
      <c r="I57" s="14" t="s">
        <v>205</v>
      </c>
      <c r="J57">
        <f>SUM(J5:J56)</f>
        <v>94.1</v>
      </c>
    </row>
    <row r="58" spans="1:10" hidden="1">
      <c r="A58" s="48" t="s">
        <v>206</v>
      </c>
      <c r="B58" s="48"/>
      <c r="C58" s="48"/>
      <c r="D58" s="48"/>
      <c r="E58" s="48"/>
      <c r="F58" s="48"/>
      <c r="G58" s="48"/>
      <c r="H58" s="26"/>
      <c r="I58" s="26"/>
    </row>
  </sheetData>
  <autoFilter ref="A4:J58">
    <filterColumn colId="7">
      <filters>
        <filter val="80"/>
        <filter val="90"/>
        <filter val="95"/>
      </filters>
    </filterColumn>
  </autoFilter>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7" type="noConversion"/>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7"/>
  <sheetViews>
    <sheetView workbookViewId="0">
      <selection activeCell="A15" sqref="A1:A15"/>
    </sheetView>
  </sheetViews>
  <sheetFormatPr defaultRowHeight="14.4"/>
  <sheetData>
    <row r="1" spans="1:1">
      <c r="A1">
        <f>售后服务!J5+售后服务!J6</f>
        <v>4</v>
      </c>
    </row>
    <row r="2" spans="1:1">
      <c r="A2">
        <f>SUM(售后服务!J7:J8)</f>
        <v>6</v>
      </c>
    </row>
    <row r="3" spans="1:1">
      <c r="A3">
        <f>SUM(售后服务!J9:J11)</f>
        <v>6</v>
      </c>
    </row>
    <row r="4" spans="1:1">
      <c r="A4">
        <f>SUM(售后服务!J12:J13)</f>
        <v>6</v>
      </c>
    </row>
    <row r="5" spans="1:1">
      <c r="A5">
        <f>SUM(售后服务!J14:J15)</f>
        <v>6.4</v>
      </c>
    </row>
    <row r="6" spans="1:1">
      <c r="A6">
        <f>SUM(售后服务!J16:J19)</f>
        <v>5</v>
      </c>
    </row>
    <row r="7" spans="1:1">
      <c r="A7">
        <f>SUM(售后服务!J20:J22)</f>
        <v>5.7</v>
      </c>
    </row>
    <row r="8" spans="1:1">
      <c r="A8">
        <f>SUM(售后服务!J23:J27)</f>
        <v>6</v>
      </c>
    </row>
    <row r="9" spans="1:1">
      <c r="A9">
        <f>SUM(售后服务!J28:J31)</f>
        <v>6</v>
      </c>
    </row>
    <row r="10" spans="1:1">
      <c r="A10">
        <f>SUM(售后服务!J32:J33)</f>
        <v>4</v>
      </c>
    </row>
    <row r="11" spans="1:1">
      <c r="A11">
        <f>SUM(售后服务!J34:J39)</f>
        <v>10</v>
      </c>
    </row>
    <row r="12" spans="1:1">
      <c r="A12">
        <f>SUM(售后服务!J40:J44)</f>
        <v>6</v>
      </c>
    </row>
    <row r="13" spans="1:1">
      <c r="A13">
        <f>SUM(售后服务!J45:J46)</f>
        <v>0</v>
      </c>
    </row>
    <row r="14" spans="1:1">
      <c r="A14">
        <f>SUM(售后服务!J47:J51)</f>
        <v>13</v>
      </c>
    </row>
    <row r="15" spans="1:1">
      <c r="A15">
        <f>SUM(售后服务!J52:J54)</f>
        <v>10</v>
      </c>
    </row>
    <row r="17" spans="1:1">
      <c r="A17">
        <f>SUM(A1:A16)</f>
        <v>94.1</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售后服务</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2022-11-25T10:12:56Z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