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410"/>
  </bookViews>
  <sheets>
    <sheet name="售后服务" sheetId="2" r:id="rId1"/>
    <sheet name="Sheet1" sheetId="3" r:id="rId2"/>
  </sheets>
  <calcPr calcId="144525"/>
</workbook>
</file>

<file path=xl/sharedStrings.xml><?xml version="1.0" encoding="utf-8"?>
<sst xmlns="http://schemas.openxmlformats.org/spreadsheetml/2006/main" count="289" uniqueCount="282">
  <si>
    <t>服务认证审查检查表（售后服务GB/T27922）</t>
  </si>
  <si>
    <t>Service Certification Checklist （简称“SCC”)</t>
  </si>
  <si>
    <t>组织名称</t>
  </si>
  <si>
    <t>江西美达教育设备集团有限公司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</si>
  <si>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</si>
  <si>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</si>
  <si>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</si>
  <si>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</si>
  <si>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</si>
  <si>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</si>
  <si>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</si>
  <si>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</si>
  <si>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</si>
  <si>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</si>
  <si>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</si>
  <si>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</si>
  <si>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</si>
  <si>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</si>
  <si>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手册文件中描述了售后服务相关的部门，包括：行政部、财务部、生产部、质检部、销售服务部、采购部等部门。
其中，销售服务部总体负责产品销售的售后服务工作；同时负责接受客户投诉、顾客信息、交付、服务工作等工作。
生产部配合销售服务部完成产品的安装、技术服务、维修及负责物资配件支持；
行政部负责售后服务过程的监督检查考核和资金支持；
质检部负责技术支持和质量保证等。
各部门之间有清晰的职能划分，岗位设置合理；
以上设置能够保证售后服务工作的顺利开展。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</si>
  <si>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</si>
  <si>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</si>
  <si>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</si>
  <si>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公司目前主要销售模式为渠道销售及业务员推销销售、招标等形式；
售后服务涉及技术支持、配送、安装、维修服务、退换货、投诉处理等；
产品销售范围涉及全国各地，设有多个网点；详见服务网络图；
目前所有销售/售后服务均由公司销售服务部负责；
销售服务部负责日常销售及售后服务管理；
生产部负责安装/维护工作；
行政部建立有新员工培训体系、考核制度、激励政策等；
公司设有约2000平方米的展厅，展示公司的主要产品。</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</si>
  <si>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</si>
  <si>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</si>
  <si>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</si>
  <si>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</si>
  <si>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</si>
  <si>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 xml:space="preserve">公司员工44人，其中销售服务部5人.
经查，人员具备相应的资质—电工、焊工等；
公司根据各部门在售后服务过程的职责进行了相关培训，经了解各类人员基本具备能力提供了人员能力准则类文件和评价信息。
定期对人员进行培训，抽培训记录，符合要求。
</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</si>
  <si>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</si>
  <si>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</si>
  <si>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</si>
  <si>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查见售后服务管理师证书5人；其职责：负责对售后服务工作的管理和对售后服务活动的指导。
熊焰鸣 362223197109231234
吕小军 362223195812150138
吕 明 36220319911022043X
吕平军 362203196406191232
王云凯 362203199110280432               
满足10%比例要求，有效。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</si>
  <si>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</si>
  <si>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</si>
  <si>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</si>
  <si>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</si>
  <si>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</si>
  <si>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
财务部提供了2022年度售后服务预算（单位万元）：
包装运输费 4
销售服务费 安装费 3
 维修费 3
 差旅费 4
 服务人员工资 11
 出差补贴 6
管理费 2
应急处理费 10
其他 15
总计 58万元</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</si>
  <si>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</si>
  <si>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</si>
  <si>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</si>
  <si>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能够较好地开展商品售后服务专业技术培训，如通过会议形式对人员进行培训，沟通日常工作中发现的问题，讨论事情发生的原因、如何解决等，通过有效培训，售后服务人员的能力和素质可以满足标准要求。
查见2022年度培训计划，保留有培训记录、培训评价等；
保留售后服务人员考核表-2022年，对销售人员上半年的绩效进行了考核和激励。
建议完善评优机制并予以实施,调动积极性，提高效率。</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</si>
  <si>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</si>
  <si>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</si>
  <si>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</si>
  <si>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办公场所和展厅面积约2000平米左右，现场有：办公用品有电脑、打印、复印、传真、扫描设备等满足办公使用要求
仓库中现场有电钻、磨光机、电动扳手、老虎钳、螺丝刀、尖嘴钳等；工具能够满足销售服务要求。
生产部（现场）的用于售后维修服务设施齐全，所用工具保持良好；
提供了监测装置的校准证书，见附件。
备品备件库有用于售后服务的备品备件，物料充足、能够保证售后维修服务的要求.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</si>
  <si>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</si>
  <si>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</si>
  <si>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</si>
  <si>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</si>
  <si>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</si>
  <si>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售后服务具体由销售服务部具体负责安排实施；
有售后服务手册，包括服务范围、职能划分等；
手册中明确了范围：八方达牌公寓床、学生课桌椅、制式营具、办公桌椅、礼堂椅、餐桌、书架；八方牌篮球架、乒乓球台、体育器材、室外健身器材的生产涉及的售后服务（销售的技术支持、配送安装、维修服务、退换货、投诉处理）。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</si>
  <si>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</si>
  <si>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</si>
  <si>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</si>
  <si>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行政部提供了识别的适用的法律法规要求，包括：中华人民共和国产品质量法、中华人民共和国安全生产法、中华人民共和国环境保护法、中华人民共和国消防法、木家具通用技术条件GB/T 3324-2017、金属家具通用技术条件 GB/T  3325-2017、室外健身器材的安全 通用要求GB 19272-2011等；
法律法规内容形成《售后服务制度》且能很好地结合到服务要求中，并通过培训已向员工进行了宣传，现场了解员工能充分理解。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</si>
  <si>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</si>
  <si>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</si>
  <si>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</si>
  <si>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</si>
  <si>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</si>
  <si>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r>
      <rPr>
        <sz val="10"/>
        <color theme="1"/>
        <rFont val="宋体"/>
        <charset val="134"/>
        <scheme val="minor"/>
      </rPr>
      <t xml:space="preserve">行政部作为服务监督部门，负责监督公司售后服务系统的运转情况。
手册中有监督的具体要求，包括程序、方法和记录。
设立有服务热线（0795-7331288），负责接收顾客来电和呼出回访；
</t>
    </r>
    <r>
      <rPr>
        <sz val="10"/>
        <color rgb="FFFF0000"/>
        <rFont val="宋体"/>
        <charset val="134"/>
        <scheme val="minor"/>
      </rPr>
      <t>查售后服务电话登记表，未进行统计分析；</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</si>
  <si>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</si>
  <si>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</si>
  <si>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</si>
  <si>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1、建立并实施《售后目标完成情况检查记录》对售后服务各环节实施考评核和改进；
提供了：2022.7.3售后服务目标考核记录：
不发生重大投诉事件
顾客满意度达100分
顾客反馈信息24小时内给予答复
产品投诉率≤2%
考核结果：完成
2、查见2022年度售后服务部绩效考核表，最终得分94分；                               
3.行政部负责售后服务监督检查，每月查看相关行业网站论坛、对质量、服务有关的报道并做登记，传达到相关人员；收集改进信息，并与公司实际售后服务活动相结合，并以文件形式传递到相关部门。
建立售后服务管理体系并通过第三方机构认证。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</si>
  <si>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</si>
  <si>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</si>
  <si>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</si>
  <si>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</si>
  <si>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</si>
  <si>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总经理召开会议对接收到的内外部信息进行沟通，通过各部门协商制定改进措施，并在下次例会落实执行情况。
1 .销售服务部按照获取的信息安排生产部进行维保或安装等问题处理，并通报到各部门知悉
2.生产部按照要求进行维保或问题处理/并每月将用于售后服务的备品备件情况，通过报表传递到相关部门备案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公司对售后服务过程已形成了闭环管理。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</si>
  <si>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</si>
  <si>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</si>
  <si>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</si>
  <si>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生产部负责对售后服务中的难点组织研究分析实施，并制定改进措施；如：原材料问题由采购部与供应商沟通；技术工艺相关问题有质检部与销售服务部协商；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</si>
  <si>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</si>
  <si>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</si>
  <si>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</si>
  <si>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公司已通过质量管理体系认证、环境管理体系认证、职业健康安全管理体系认证、中国环境标志产品认证；
“中国教育装备行业协会”会员单位、“中国文教体育用品协会”团体会员、“江西省政府采购协议供应商”、“江西省诚信企业”、“江西省明星民营企业”。
“八方”牌商标被评为“江西省著名商标”。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</si>
  <si>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</si>
  <si>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</si>
  <si>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</si>
  <si>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 xml:space="preserve">公司重视服务标准化工作，公司的服务均有制度、有达到的水平要求；
尚未参与国家、行业制定工作。
</t>
  </si>
  <si>
    <t>组织应在技术或服务上建立标准，如参与国家、行业标准的制定。</t>
  </si>
  <si>
    <t>5.1.7　</t>
  </si>
  <si>
    <t>服务文化（6分）</t>
  </si>
  <si>
    <t>5.1.7.1　有明确的服务理念，作为售后服务工作的指导思想，并保证员工理解</t>
  </si>
  <si>
    <t>A16</t>
  </si>
  <si>
    <r>
      <rPr>
        <sz val="10"/>
        <color theme="1"/>
        <rFont val="宋体"/>
        <charset val="134"/>
        <scheme val="minor"/>
      </rPr>
      <t>公司的服务理</t>
    </r>
    <r>
      <rPr>
        <sz val="10"/>
        <rFont val="宋体"/>
        <charset val="134"/>
        <scheme val="minor"/>
      </rPr>
      <t>念：“奉献教育，服务社会”。</t>
    </r>
    <r>
      <rPr>
        <sz val="10"/>
        <color theme="1"/>
        <rFont val="宋体"/>
        <charset val="134"/>
        <scheme val="minor"/>
      </rPr>
      <t xml:space="preserve">
公司制定的售后服务理念已通过会议、文件、培训、网络等形式在公司内部全面宣传贯彻，现场询问员工，员工表示充分理解，表示只有做好售后服务，才能保证公司发展，扩大销售市场，员工在公司也可获得较好的收益。
</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</si>
  <si>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</si>
  <si>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</si>
  <si>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</si>
  <si>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rPr>
        <sz val="10"/>
        <color theme="1"/>
        <rFont val="宋体"/>
        <charset val="134"/>
        <scheme val="minor"/>
      </rPr>
      <t>公司策划有服务承诺书，承诺书中明确了：
产品质保期：自产品验收交付之日起质保期为1年。
对售出的产品提供包退、包换、包修的“三包”服务。
派技术人员对客户操作人员进行免费培训和指导，向客户讲解产品结构、性能和维护保养知识以及操作方法，确保客户能熟练操作。
免费为客户进行产品的安装、调试，直至验收合格。
响应客户的要求：在接到客户投诉时，我们在30分钟之内给予答复，若需要现场维修的，在12小时内到达现场，24小时内解决问题。若有特殊情况，问题无法在规定的时间内解决的，我们将对客户做书面解释，并明确解决问题的时间。
售后服务的目标为：                                        
不发生重大投诉事件
顾客满意度达100分
顾客反馈信息24小时内给予答复
产品投诉率≤2%</t>
    </r>
    <r>
      <rPr>
        <sz val="10"/>
        <rFont val="宋体"/>
        <charset val="134"/>
        <scheme val="minor"/>
      </rPr>
      <t xml:space="preserve">
合同或附件中对以上承诺内容基本予以描述。</t>
    </r>
    <r>
      <rPr>
        <sz val="10"/>
        <rFont val="宋体"/>
        <charset val="134"/>
        <scheme val="major"/>
      </rPr>
      <t xml:space="preserve">
</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</si>
  <si>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</si>
  <si>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</si>
  <si>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</si>
  <si>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公司向顾客传递产品和服务的信息方式主要通过如企业网站、宣传册、合同、或上门拜访、工标项目投标等，使客户充分有效的了解公司产品质量及良好的服务内容，不断提高客户对公司产品及服务的认知度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</si>
  <si>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</si>
  <si>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</si>
  <si>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</si>
  <si>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</si>
  <si>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</si>
  <si>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</si>
  <si>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现场看到：产品上有商标，使用说明书上有厂名、地址、通讯方式、产品名称、产地、出厂日期、使用的标准等；信息标识容易识别，不会误导顾客。
产品外包装仅提供防护，未提供相关信息。</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</si>
  <si>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</si>
  <si>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</si>
  <si>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</si>
  <si>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查见产品说明书，描述了产品结构和实物图形，列有各种技术参数。</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</si>
  <si>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</si>
  <si>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</si>
  <si>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</si>
  <si>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
产品质保期：自产品验收交付之日起质保期为1年。在质保期内因生产、安装原因造成的产品质量问题(人为损坏或不可避免的自然灾害除外)，我公司将免费进行修理或更换，若因用户使用不当造成的损失或超过质保期，我公司负责维修，仅适当收取材料费和安装的相关费用。
本公司对售出的产品提供包退、包换、包修的“三包”服务。
维修配件根据实际发生的相关维修费用，双方协商解决；并事先明示。</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</si>
  <si>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</si>
  <si>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</si>
  <si>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</si>
  <si>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本公司产品没有安全使用风险和期限要求，公司在相关要求之前对客户提供信息。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</si>
  <si>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</si>
  <si>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</si>
  <si>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</si>
  <si>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</si>
  <si>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</si>
  <si>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</si>
  <si>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</si>
  <si>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</si>
  <si>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</si>
  <si>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供货安装时间:根据客户需要向用户提供货物，并送达指定地点。产品的制造和检测均有质量记录和检测资料。对产品性能的检测，我们已对产品进行全过程、全性能检查，待产品被确认合格后才装箱发货。
产品交货期:尽量按用户要求，若有特殊要求，需提前完工的，公司可特别组织生产、安装，力争满足用户需求。
</t>
  </si>
  <si>
    <t>本指标评价的是安装调试服务的及时性和有效性。</t>
  </si>
  <si>
    <t>5.2.2.2　提供商品使用所必需的使用指导或顾客培训，解答并解决顾客的疑问</t>
  </si>
  <si>
    <t>B7</t>
  </si>
  <si>
    <t>销售人员为顾客做好必要的使用方法示范，以方便客户使用。
查见“客户培训记录”，抽见：
乌兰察布市廉政教育中心——办公家具的调试及注意事项，2022.2.22；
海南大学——公寓床使用注意事项及基本调试，2022.1.17；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</si>
  <si>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</si>
  <si>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</si>
  <si>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</si>
  <si>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</si>
  <si>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</si>
  <si>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</si>
  <si>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</si>
  <si>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</si>
  <si>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</si>
  <si>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</si>
  <si>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</si>
  <si>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</si>
  <si>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</si>
  <si>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</si>
  <si>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</si>
  <si>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</si>
  <si>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</si>
  <si>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</si>
  <si>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</si>
  <si>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</si>
  <si>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</si>
  <si>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</si>
  <si>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</si>
  <si>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公司销售服务部负责售后服务工作，公司由销售服务部负责全部客户报修登记和接待服务。
查见维修单：
乌兰察布市廉政教育中心——办公家具，部分配件松动；2022.3.10-13；
海南软件职业技术学院——公寓床，部分家具磕碰掉漆；2022.8.20-23；
记录了2022年的报修情况，但未对报修进行汇总登记。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</si>
  <si>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</si>
  <si>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</si>
  <si>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</si>
  <si>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公司在签订销售合同中明确体现保质期内免费更换及维修，并认真落实，按照国家要求国家法律法规有关要求提供包修和保修服务的要求。如质量问题包修/包退/包换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</si>
  <si>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</si>
  <si>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</si>
  <si>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</si>
  <si>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</si>
  <si>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</si>
  <si>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</si>
  <si>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</si>
  <si>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公司为售后服务过程配置了各种维修包括：扳手、老虎钳、螺丝刀、钢卷尺、钢直尺等；生产部相关人员负责维修工具的维护保养工作，随时检查维修工具，发现维修工具失灵或损坏，及时申请维修更换，公司提供资金支持，确保实施维修时，维修工具能够正常使用。
提供有测量装置的校准证书，见附件。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</si>
  <si>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</si>
  <si>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</si>
  <si>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</si>
  <si>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公司采购部根据维修配件和材料清单，及时采购，生产部进行验证后入库；查配件库，配件齐全，可以做到随时提供各种保质保量的配件及材料，物料充足。</t>
  </si>
  <si>
    <t>本条款对维修配件和材料的及时性提出了要求。</t>
  </si>
  <si>
    <t>5.2.4.6　对于维修期限较长，或因维修方原因延误维修时间的，可为顾客提供相应的代用品</t>
  </si>
  <si>
    <t>B17</t>
  </si>
  <si>
    <t xml:space="preserve">公司售后要求中提出：产品质保期内，承诺免费维护、维修、保养，
保修承诺:我司对协议供货有效期内所提供的所有产品保质期，有效期内所提供的所有产品，提供正常工作日全天侯服务，终身技术服务支持。
响应客户的要求：在接到客户投诉时，我们在30分钟之内给予答复，若需要现场维修的，在12小时内到达现场，24小时内解决问题。若有特殊情况，问题无法在规定的时间内解决的，我们将对客户做书面解释，并明确解决问题的时间。
服务体系:作为设备供应商本公司对所提供的产品提供保障体系:当设备出现故障，必要时将派指定的专业技术员在规定时间内上门维修或寄修，非购货方原因产生的运杂费由本公司承担。
</t>
  </si>
  <si>
    <t>当维修影响顾客正常工作或生活时，组织除可提供代用品外，也可提供其他的服务补偿方式。</t>
  </si>
  <si>
    <t>5.2.5　</t>
  </si>
  <si>
    <t>质量保证（7分）</t>
  </si>
  <si>
    <t>5.2.5.1　所售商品质量应符合国家相关法规要求和质量标准</t>
  </si>
  <si>
    <t>B18</t>
  </si>
  <si>
    <t xml:space="preserve">公司销售的产品主要为八方达牌公寓床、学生课桌椅、制式营具、办公桌椅、礼堂椅、餐桌、书架；八方牌篮球架、乒乓球台、体育器材、室外健身器材的生产涉及的售后服务（销售的技术支持、配送安装、维修服务、退换货、投诉处理）。
公司对出厂产品按照国家标准进行检验，保留符合性的检验证据；详见产品检测报告。
</t>
  </si>
  <si>
    <t>所售商品包括组织自行生产的，及代理销售的。</t>
  </si>
  <si>
    <t>5.2.5.2　对顾客明示的质保期和保修期应符合国家相关规定的要求</t>
  </si>
  <si>
    <t>B19</t>
  </si>
  <si>
    <t>公司所销售的商品1年质保、长期维修保养，符合行业标准规定。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</si>
  <si>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</si>
  <si>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</si>
  <si>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</si>
  <si>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</si>
  <si>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</si>
  <si>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</si>
  <si>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</si>
  <si>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</si>
  <si>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</si>
  <si>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</si>
  <si>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</si>
  <si>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与销售商有约定。</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</si>
  <si>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</si>
  <si>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</si>
  <si>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</si>
  <si>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</si>
  <si>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</si>
  <si>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</si>
  <si>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</si>
  <si>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</si>
  <si>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</si>
  <si>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主要废弃商品为维修配件，属于客户固定资产的由客户收集，顾客不要的由公司现场维修人员带回公司，不允许随便丢弃，回公司后按照环境管理体系要求进行处理。其内容应符合安全和环保要求。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</si>
  <si>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</si>
  <si>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</si>
  <si>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</si>
  <si>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</si>
  <si>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</si>
  <si>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</si>
  <si>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设立有服务热线（0795-7331288），负责接收顾客来电和呼出回访；</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</si>
  <si>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</si>
  <si>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</si>
  <si>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</si>
  <si>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r>
      <t xml:space="preserve">企业网站（http://www.jxmdxj.com/），能够提供第三方工具的在线服务功能。
</t>
    </r>
    <r>
      <rPr>
        <sz val="10"/>
        <color rgb="FFFF0000"/>
        <rFont val="宋体"/>
        <charset val="134"/>
        <scheme val="minor"/>
      </rPr>
      <t>未包含售后服务的页面和内容。</t>
    </r>
  </si>
  <si>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</si>
  <si>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</si>
  <si>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</si>
  <si>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销售服务部在公司电脑里建立有顾客信息记录，并设置密码，公司规定，未经总经理批准，其他无关人员不得随意了解客户信息。
销售服务部除收集、处理和跟踪用户的投诉外，还制定有用户回访计划，主动定期征询用户意见，如走访或电话回访用户等；
同时建立用户信息，了解产品运行情况，为提高产品质量和服务质量提供依据；为更好地保证设备的正常运行，及时解答用户提出的疑问，帮助用户解决问题。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</si>
  <si>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</si>
  <si>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</si>
  <si>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</si>
  <si>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服务部负责对客户实施定期顾客满意测量，包括以书面问卷及电话、邮件等方式的调查，按照产品质量、价格、交期、售后服务等维度实施满意调查和分析，对客户提出的意见、建议进行数据分析以及改进方案，形成书面报告提交公司领导；
查见顾客满意度调查表和统计分析报告，顾客满意度平均分为100分。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</si>
  <si>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</si>
  <si>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</si>
  <si>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</si>
  <si>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制定有主动回访计划；
提供《主动回访计划计结果》，记录回访情况及结果；
同时建立用户信息，了解产品运行情况，为提高产品质量和服务质量提供依据；为更好地保证设备的正常运行，及时解答用户提出的疑问，帮助用户解决问题。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</si>
  <si>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</si>
  <si>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</si>
  <si>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</si>
  <si>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</si>
  <si>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</si>
  <si>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公司销售服务部为接收客户投诉的窗口，负责顾客投诉的接受、处理、跟进和回访；接报后进行登记，并通知售后服务实施部门，提供了售后服务流程：
销售服务部提供给生产部有关合同协议等--销售服务安装、调试-顾客人员上岗操作--回访--维修--电话咨询或投诉--建档--持续改进；
客户投诉问题解决后由客户在“维修单”上签字，由售后服务部人员将记录交销售服务部，形成闭环。
公司有服务热线电话；现场验证，畅通；
销售服务部有完整的接收、处理客户投诉机制，并能够建立投诉档案；
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</si>
  <si>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</si>
  <si>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</si>
  <si>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</si>
  <si>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 xml:space="preserve">销售服务部接受客户投诉时，按照售后服务流程，根据客户反馈的急迫程度及问题的现象，及时相关人员进行原因分析，制定解决方案，同时和客户进行沟通，确认问题现象，必要时立即安排生产部现场服务人员进行客户现场确认和挽救，并及时做车辆安排和备品，以实现客户现场问题的彻底解决，赢得客户的满意和信任；
经了解，企业自体系建立以来，未发生过服务质量的投诉
</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</si>
  <si>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</si>
  <si>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</si>
  <si>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</si>
  <si>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公司行政部为服务监督部门，负责调解客户和服务人员之间矛盾，及时处理突发事件，销售服务部对服务失误采取补救措施。
经查，公司相关人员经过服务规范的培训，并具备多年的售后服务工作经验，熟悉客户反馈问题的解决流程，对客户突发问题及投诉，制定有多种应对预案，对以往发生的服务失效及客户抱怨焦点，有丰富的应对策略；
重大投诉，通常安排不少于两名资深售后服务和技术人员，对客户实施现场安抚及协调，确保客户投诉的有效处理；
每次的处理均形成经验文件，纳入公司售后服务应急处理预案；
经了解，自本周期体系运行以来，至今未发生重大投诉事故。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</si>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</sst>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color rgb="FFFF0000"/>
      <name val="宋体"/>
      <charset val="134"/>
      <scheme val="minor"/>
    </font>
    <font>
      <sz val="10"/>
      <name val="宋体"/>
      <charset val="134"/>
      <scheme val="major"/>
    </font>
    <font>
      <sz val="10"/>
      <color rgb="FFFF0000"/>
      <name val="宋体"/>
      <charset val="134"/>
      <scheme val="major"/>
    </font>
    <font>
      <sz val="11"/>
      <name val="宋体"/>
      <charset val="134"/>
      <scheme val="minor"/>
    </font>
    <font>
      <b/>
      <sz val="10"/>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3"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8" borderId="0" applyNumberFormat="0" applyBorder="0" applyAlignment="0" applyProtection="0">
      <alignment vertical="center"/>
    </xf>
    <xf numFmtId="0" fontId="17" fillId="19"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20"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1" borderId="28" applyNumberFormat="0" applyFont="0" applyAlignment="0" applyProtection="0">
      <alignment vertical="center"/>
    </xf>
    <xf numFmtId="0" fontId="19"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9" applyNumberFormat="0" applyFill="0" applyAlignment="0" applyProtection="0">
      <alignment vertical="center"/>
    </xf>
    <xf numFmtId="0" fontId="27" fillId="0" borderId="29" applyNumberFormat="0" applyFill="0" applyAlignment="0" applyProtection="0">
      <alignment vertical="center"/>
    </xf>
    <xf numFmtId="0" fontId="19" fillId="23" borderId="0" applyNumberFormat="0" applyBorder="0" applyAlignment="0" applyProtection="0">
      <alignment vertical="center"/>
    </xf>
    <xf numFmtId="0" fontId="22" fillId="0" borderId="30" applyNumberFormat="0" applyFill="0" applyAlignment="0" applyProtection="0">
      <alignment vertical="center"/>
    </xf>
    <xf numFmtId="0" fontId="19" fillId="24" borderId="0" applyNumberFormat="0" applyBorder="0" applyAlignment="0" applyProtection="0">
      <alignment vertical="center"/>
    </xf>
    <xf numFmtId="0" fontId="28" fillId="25" borderId="31" applyNumberFormat="0" applyAlignment="0" applyProtection="0">
      <alignment vertical="center"/>
    </xf>
    <xf numFmtId="0" fontId="29" fillId="25" borderId="27" applyNumberFormat="0" applyAlignment="0" applyProtection="0">
      <alignment vertical="center"/>
    </xf>
    <xf numFmtId="0" fontId="30" fillId="26" borderId="32" applyNumberFormat="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16" fillId="3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9" fillId="41" borderId="0" applyNumberFormat="0" applyBorder="0" applyAlignment="0" applyProtection="0">
      <alignment vertical="center"/>
    </xf>
    <xf numFmtId="0" fontId="16" fillId="42" borderId="0" applyNumberFormat="0" applyBorder="0" applyAlignment="0" applyProtection="0">
      <alignment vertical="center"/>
    </xf>
    <xf numFmtId="0" fontId="19" fillId="43" borderId="0" applyNumberFormat="0" applyBorder="0" applyAlignment="0" applyProtection="0">
      <alignment vertical="center"/>
    </xf>
    <xf numFmtId="0" fontId="19" fillId="44" borderId="0" applyNumberFormat="0" applyBorder="0" applyAlignment="0" applyProtection="0">
      <alignment vertical="center"/>
    </xf>
    <xf numFmtId="0" fontId="16" fillId="8" borderId="0" applyNumberFormat="0" applyBorder="0" applyAlignment="0" applyProtection="0">
      <alignment vertical="center"/>
    </xf>
    <xf numFmtId="0" fontId="19" fillId="45" borderId="0" applyNumberFormat="0" applyBorder="0" applyAlignment="0" applyProtection="0">
      <alignment vertical="center"/>
    </xf>
    <xf numFmtId="0" fontId="0" fillId="0" borderId="0">
      <alignment vertical="center"/>
    </xf>
  </cellStyleXfs>
  <cellXfs count="108">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5" xfId="0" applyFont="1" applyFill="1" applyBorder="1" applyAlignment="1">
      <alignment horizontal="left" vertical="top" wrapText="1"/>
    </xf>
    <xf numFmtId="0" fontId="8"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9" fillId="8" borderId="25" xfId="0" applyFont="1" applyFill="1" applyBorder="1" applyAlignment="1">
      <alignment horizontal="left" vertical="top"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0" borderId="24" xfId="0" applyFont="1" applyFill="1" applyBorder="1" applyAlignment="1">
      <alignment horizontal="center" vertical="center"/>
    </xf>
    <xf numFmtId="0" fontId="8" fillId="11" borderId="25" xfId="0" applyFont="1" applyFill="1" applyBorder="1" applyAlignment="1">
      <alignment horizontal="left" vertical="top" wrapText="1"/>
    </xf>
    <xf numFmtId="0" fontId="4" fillId="10" borderId="22" xfId="0" applyFont="1" applyFill="1" applyBorder="1" applyAlignment="1">
      <alignment horizontal="center" vertical="center"/>
    </xf>
    <xf numFmtId="0" fontId="7" fillId="12" borderId="24" xfId="0" applyFont="1" applyFill="1" applyBorder="1" applyAlignment="1">
      <alignment horizontal="center" vertical="center" wrapText="1"/>
    </xf>
    <xf numFmtId="0" fontId="10" fillId="9" borderId="25" xfId="49" applyFont="1" applyFill="1" applyBorder="1" applyAlignment="1">
      <alignment horizontal="center" vertical="center" wrapText="1"/>
    </xf>
    <xf numFmtId="0" fontId="7" fillId="12" borderId="23"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8" fillId="7" borderId="20" xfId="0" applyFont="1" applyFill="1" applyBorder="1" applyAlignment="1">
      <alignment vertical="top" wrapText="1"/>
    </xf>
    <xf numFmtId="0" fontId="11" fillId="13" borderId="25" xfId="0" applyFont="1" applyFill="1" applyBorder="1" applyAlignment="1">
      <alignment horizontal="center" vertical="center" wrapText="1"/>
    </xf>
    <xf numFmtId="0" fontId="4" fillId="10"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12" fillId="13" borderId="25"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8" fillId="13"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4" fillId="14" borderId="24" xfId="0" applyFont="1" applyFill="1" applyBorder="1" applyAlignment="1">
      <alignment horizontal="center" vertical="center"/>
    </xf>
    <xf numFmtId="0" fontId="4" fillId="14" borderId="23" xfId="0" applyFont="1" applyFill="1" applyBorder="1" applyAlignment="1">
      <alignment horizontal="center" vertical="center"/>
    </xf>
    <xf numFmtId="0" fontId="4" fillId="14" borderId="22" xfId="0" applyFont="1" applyFill="1" applyBorder="1" applyAlignment="1">
      <alignment horizontal="center" vertical="center"/>
    </xf>
    <xf numFmtId="0" fontId="7" fillId="15" borderId="24" xfId="0" applyFont="1" applyFill="1" applyBorder="1" applyAlignment="1">
      <alignment horizontal="center" vertical="center" wrapText="1"/>
    </xf>
    <xf numFmtId="0" fontId="7" fillId="15" borderId="20" xfId="0" applyFont="1" applyFill="1" applyBorder="1" applyAlignment="1">
      <alignment horizontal="left" vertical="center" wrapText="1"/>
    </xf>
    <xf numFmtId="0" fontId="7" fillId="15" borderId="20" xfId="0" applyFont="1" applyFill="1" applyBorder="1" applyAlignment="1">
      <alignment horizontal="center" vertical="center" wrapText="1"/>
    </xf>
    <xf numFmtId="0" fontId="9" fillId="16" borderId="25" xfId="0" applyFont="1" applyFill="1" applyBorder="1" applyAlignment="1">
      <alignment horizontal="left" vertical="top" wrapText="1"/>
    </xf>
    <xf numFmtId="0" fontId="8" fillId="17" borderId="25" xfId="0" applyFont="1" applyFill="1" applyBorder="1" applyAlignment="1">
      <alignment horizontal="center" vertical="center" wrapText="1"/>
    </xf>
    <xf numFmtId="0" fontId="13" fillId="0" borderId="23" xfId="0" applyFont="1" applyBorder="1" applyAlignment="1">
      <alignment horizontal="center" vertical="center"/>
    </xf>
    <xf numFmtId="0" fontId="0" fillId="15" borderId="23" xfId="0" applyFont="1" applyFill="1" applyBorder="1" applyAlignment="1">
      <alignment horizontal="center" vertical="center" wrapText="1"/>
    </xf>
    <xf numFmtId="0" fontId="13" fillId="0" borderId="22" xfId="0" applyFont="1" applyBorder="1" applyAlignment="1">
      <alignment horizontal="center" vertical="center"/>
    </xf>
    <xf numFmtId="0" fontId="0" fillId="15" borderId="22" xfId="0" applyFont="1" applyFill="1" applyBorder="1" applyAlignment="1">
      <alignment horizontal="center" vertical="center" wrapText="1"/>
    </xf>
    <xf numFmtId="0" fontId="11" fillId="17" borderId="25" xfId="0" applyFont="1" applyFill="1" applyBorder="1" applyAlignment="1">
      <alignment horizontal="center" vertical="center" wrapText="1"/>
    </xf>
    <xf numFmtId="0" fontId="8" fillId="17" borderId="25" xfId="49"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4" fillId="8" borderId="25" xfId="0" applyFont="1" applyFill="1" applyBorder="1" applyAlignment="1">
      <alignment horizontal="left" vertical="top" wrapText="1"/>
    </xf>
    <xf numFmtId="0" fontId="8" fillId="8"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15" fillId="8" borderId="25" xfId="0" applyFont="1" applyFill="1" applyBorder="1" applyAlignment="1">
      <alignment horizontal="left" vertical="top" wrapText="1"/>
    </xf>
    <xf numFmtId="0" fontId="10" fillId="8"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8" fillId="7" borderId="20" xfId="0" applyFont="1" applyFill="1" applyBorder="1" applyAlignment="1">
      <alignment vertical="center"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26218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C44" workbookViewId="0">
      <selection activeCell="G48" sqref="G48"/>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04"/>
    </row>
    <row r="4" ht="14.25" spans="1:9">
      <c r="A4" s="35" t="s">
        <v>4</v>
      </c>
      <c r="B4" s="36" t="s">
        <v>5</v>
      </c>
      <c r="C4" s="35" t="s">
        <v>6</v>
      </c>
      <c r="D4" s="37" t="s">
        <v>7</v>
      </c>
      <c r="E4" s="38" t="s">
        <v>8</v>
      </c>
      <c r="F4" s="38" t="s">
        <v>9</v>
      </c>
      <c r="G4" s="39" t="s">
        <v>10</v>
      </c>
      <c r="H4" s="40" t="s">
        <v>11</v>
      </c>
      <c r="I4" s="105" t="s">
        <v>12</v>
      </c>
    </row>
    <row r="5" ht="120" spans="1:9">
      <c r="A5" s="41" t="s">
        <v>13</v>
      </c>
      <c r="B5" s="42" t="s">
        <v>14</v>
      </c>
      <c r="C5" s="43" t="s">
        <v>15</v>
      </c>
      <c r="D5" s="44" t="s">
        <v>16</v>
      </c>
      <c r="E5" s="45">
        <v>1</v>
      </c>
      <c r="F5" s="45" t="s">
        <v>17</v>
      </c>
      <c r="G5" s="46" t="s">
        <v>18</v>
      </c>
      <c r="H5" s="47">
        <v>1</v>
      </c>
      <c r="I5" s="106" t="s">
        <v>19</v>
      </c>
    </row>
    <row r="6" ht="312" spans="1:9">
      <c r="A6" s="48"/>
      <c r="B6" s="49"/>
      <c r="C6" s="50"/>
      <c r="D6" s="44" t="s">
        <v>20</v>
      </c>
      <c r="E6" s="45">
        <v>3</v>
      </c>
      <c r="F6" s="45" t="s">
        <v>21</v>
      </c>
      <c r="G6" s="51" t="s">
        <v>22</v>
      </c>
      <c r="H6" s="47">
        <v>3</v>
      </c>
      <c r="I6" s="106" t="s">
        <v>23</v>
      </c>
    </row>
    <row r="7" ht="84" spans="1:9">
      <c r="A7" s="48"/>
      <c r="B7" s="42" t="s">
        <v>24</v>
      </c>
      <c r="C7" s="43" t="s">
        <v>25</v>
      </c>
      <c r="D7" s="44" t="s">
        <v>26</v>
      </c>
      <c r="E7" s="45">
        <v>1</v>
      </c>
      <c r="F7" s="45" t="s">
        <v>27</v>
      </c>
      <c r="G7" s="51" t="s">
        <v>28</v>
      </c>
      <c r="H7" s="47">
        <v>1</v>
      </c>
      <c r="I7" s="106" t="s">
        <v>29</v>
      </c>
    </row>
    <row r="8" ht="108" spans="1:9">
      <c r="A8" s="48"/>
      <c r="B8" s="49"/>
      <c r="C8" s="50"/>
      <c r="D8" s="44" t="s">
        <v>30</v>
      </c>
      <c r="E8" s="45">
        <v>5</v>
      </c>
      <c r="F8" s="45" t="s">
        <v>31</v>
      </c>
      <c r="G8" s="51" t="s">
        <v>32</v>
      </c>
      <c r="H8" s="47">
        <v>5</v>
      </c>
      <c r="I8" s="106" t="s">
        <v>33</v>
      </c>
    </row>
    <row r="9" ht="168" spans="1:9">
      <c r="A9" s="48"/>
      <c r="B9" s="42" t="s">
        <v>34</v>
      </c>
      <c r="C9" s="43" t="s">
        <v>35</v>
      </c>
      <c r="D9" s="44" t="s">
        <v>36</v>
      </c>
      <c r="E9" s="45">
        <v>2</v>
      </c>
      <c r="F9" s="45" t="s">
        <v>37</v>
      </c>
      <c r="G9" s="46" t="s">
        <v>38</v>
      </c>
      <c r="H9" s="47">
        <v>2</v>
      </c>
      <c r="I9" s="106" t="s">
        <v>39</v>
      </c>
    </row>
    <row r="10" ht="120" spans="1:9">
      <c r="A10" s="48"/>
      <c r="B10" s="52"/>
      <c r="C10" s="53"/>
      <c r="D10" s="44" t="s">
        <v>40</v>
      </c>
      <c r="E10" s="45">
        <v>2</v>
      </c>
      <c r="F10" s="45" t="s">
        <v>41</v>
      </c>
      <c r="G10" s="51" t="s">
        <v>42</v>
      </c>
      <c r="H10" s="54">
        <v>1.8</v>
      </c>
      <c r="I10" s="106" t="s">
        <v>43</v>
      </c>
    </row>
    <row r="11" ht="120" spans="1:9">
      <c r="A11" s="48"/>
      <c r="B11" s="49"/>
      <c r="C11" s="50"/>
      <c r="D11" s="44" t="s">
        <v>44</v>
      </c>
      <c r="E11" s="45">
        <v>2</v>
      </c>
      <c r="F11" s="45" t="s">
        <v>45</v>
      </c>
      <c r="G11" s="51" t="s">
        <v>46</v>
      </c>
      <c r="H11" s="47">
        <v>2</v>
      </c>
      <c r="I11" s="106" t="s">
        <v>47</v>
      </c>
    </row>
    <row r="12" ht="156" spans="1:9">
      <c r="A12" s="55"/>
      <c r="B12" s="56" t="s">
        <v>48</v>
      </c>
      <c r="C12" s="43" t="s">
        <v>49</v>
      </c>
      <c r="D12" s="44" t="s">
        <v>50</v>
      </c>
      <c r="E12" s="45">
        <v>4</v>
      </c>
      <c r="F12" s="45" t="s">
        <v>51</v>
      </c>
      <c r="G12" s="46" t="s">
        <v>52</v>
      </c>
      <c r="H12" s="47">
        <v>4</v>
      </c>
      <c r="I12" s="106" t="s">
        <v>53</v>
      </c>
    </row>
    <row r="13" ht="84" spans="1:9">
      <c r="A13" s="55"/>
      <c r="B13" s="57"/>
      <c r="C13" s="50"/>
      <c r="D13" s="44" t="s">
        <v>54</v>
      </c>
      <c r="E13" s="45">
        <v>2</v>
      </c>
      <c r="F13" s="45" t="s">
        <v>55</v>
      </c>
      <c r="G13" s="46" t="s">
        <v>56</v>
      </c>
      <c r="H13" s="47">
        <v>2</v>
      </c>
      <c r="I13" s="106" t="s">
        <v>57</v>
      </c>
    </row>
    <row r="14" ht="216" spans="1:9">
      <c r="A14" s="55"/>
      <c r="B14" s="58" t="s">
        <v>58</v>
      </c>
      <c r="C14" s="43" t="s">
        <v>59</v>
      </c>
      <c r="D14" s="44" t="s">
        <v>60</v>
      </c>
      <c r="E14" s="45">
        <v>1</v>
      </c>
      <c r="F14" s="45" t="s">
        <v>61</v>
      </c>
      <c r="G14" s="59" t="s">
        <v>62</v>
      </c>
      <c r="H14" s="47">
        <v>0.9</v>
      </c>
      <c r="I14" s="106" t="s">
        <v>63</v>
      </c>
    </row>
    <row r="15" ht="204" spans="1:9">
      <c r="A15" s="55"/>
      <c r="B15" s="60"/>
      <c r="C15" s="50"/>
      <c r="D15" s="44" t="s">
        <v>64</v>
      </c>
      <c r="E15" s="45">
        <v>6</v>
      </c>
      <c r="F15" s="45" t="s">
        <v>65</v>
      </c>
      <c r="G15" s="59" t="s">
        <v>66</v>
      </c>
      <c r="H15" s="47">
        <v>6</v>
      </c>
      <c r="I15" s="106" t="s">
        <v>67</v>
      </c>
    </row>
    <row r="16" ht="261.75" customHeight="1" spans="1:9">
      <c r="A16" s="55"/>
      <c r="B16" s="61" t="s">
        <v>68</v>
      </c>
      <c r="C16" s="43" t="s">
        <v>69</v>
      </c>
      <c r="D16" s="44" t="s">
        <v>70</v>
      </c>
      <c r="E16" s="45">
        <v>2</v>
      </c>
      <c r="F16" s="45" t="s">
        <v>71</v>
      </c>
      <c r="G16" s="46" t="s">
        <v>72</v>
      </c>
      <c r="H16" s="62">
        <v>1.8</v>
      </c>
      <c r="I16" s="69" t="s">
        <v>73</v>
      </c>
    </row>
    <row r="17" ht="60" spans="1:9">
      <c r="A17" s="55"/>
      <c r="B17" s="63"/>
      <c r="C17" s="53"/>
      <c r="D17" s="44" t="s">
        <v>74</v>
      </c>
      <c r="E17" s="45">
        <v>1</v>
      </c>
      <c r="F17" s="45" t="s">
        <v>75</v>
      </c>
      <c r="G17" s="46" t="s">
        <v>76</v>
      </c>
      <c r="H17" s="64">
        <v>1</v>
      </c>
      <c r="I17" s="106" t="s">
        <v>77</v>
      </c>
    </row>
    <row r="18" ht="72" spans="1:9">
      <c r="A18" s="55"/>
      <c r="B18" s="63"/>
      <c r="C18" s="53"/>
      <c r="D18" s="44" t="s">
        <v>78</v>
      </c>
      <c r="E18" s="45">
        <v>1</v>
      </c>
      <c r="F18" s="45" t="s">
        <v>79</v>
      </c>
      <c r="G18" s="51" t="s">
        <v>80</v>
      </c>
      <c r="H18" s="64">
        <v>1</v>
      </c>
      <c r="I18" s="106" t="s">
        <v>81</v>
      </c>
    </row>
    <row r="19" ht="36" spans="1:9">
      <c r="A19" s="55"/>
      <c r="B19" s="65"/>
      <c r="C19" s="50"/>
      <c r="D19" s="44" t="s">
        <v>82</v>
      </c>
      <c r="E19" s="45">
        <v>1</v>
      </c>
      <c r="F19" s="45" t="s">
        <v>83</v>
      </c>
      <c r="G19" s="51" t="s">
        <v>84</v>
      </c>
      <c r="H19" s="64">
        <v>0.8</v>
      </c>
      <c r="I19" s="106" t="s">
        <v>85</v>
      </c>
    </row>
    <row r="20" ht="84" spans="1:9">
      <c r="A20" s="55"/>
      <c r="B20" s="61" t="s">
        <v>86</v>
      </c>
      <c r="C20" s="43" t="s">
        <v>87</v>
      </c>
      <c r="D20" s="44" t="s">
        <v>88</v>
      </c>
      <c r="E20" s="45">
        <v>1</v>
      </c>
      <c r="F20" s="45" t="s">
        <v>89</v>
      </c>
      <c r="G20" s="46" t="s">
        <v>90</v>
      </c>
      <c r="H20" s="64">
        <v>1</v>
      </c>
      <c r="I20" s="106" t="s">
        <v>91</v>
      </c>
    </row>
    <row r="21" ht="204" spans="1:9">
      <c r="A21" s="55"/>
      <c r="B21" s="63"/>
      <c r="C21" s="53"/>
      <c r="D21" s="44" t="s">
        <v>92</v>
      </c>
      <c r="E21" s="45">
        <v>2</v>
      </c>
      <c r="F21" s="45" t="s">
        <v>93</v>
      </c>
      <c r="G21" s="46" t="s">
        <v>94</v>
      </c>
      <c r="H21" s="64">
        <v>2</v>
      </c>
      <c r="I21" s="106" t="s">
        <v>95</v>
      </c>
    </row>
    <row r="22" ht="120" spans="1:9">
      <c r="A22" s="66"/>
      <c r="B22" s="65"/>
      <c r="C22" s="50"/>
      <c r="D22" s="44" t="s">
        <v>96</v>
      </c>
      <c r="E22" s="45">
        <v>3</v>
      </c>
      <c r="F22" s="45" t="s">
        <v>97</v>
      </c>
      <c r="G22" s="46" t="s">
        <v>98</v>
      </c>
      <c r="H22" s="64">
        <v>3</v>
      </c>
      <c r="I22" s="106" t="s">
        <v>99</v>
      </c>
    </row>
    <row r="23" ht="48" spans="1:9">
      <c r="A23" s="41" t="s">
        <v>100</v>
      </c>
      <c r="B23" s="58" t="s">
        <v>101</v>
      </c>
      <c r="C23" s="42" t="s">
        <v>102</v>
      </c>
      <c r="D23" s="67" t="s">
        <v>103</v>
      </c>
      <c r="E23" s="68">
        <v>1</v>
      </c>
      <c r="F23" s="68" t="s">
        <v>104</v>
      </c>
      <c r="G23" s="69" t="s">
        <v>105</v>
      </c>
      <c r="H23" s="70">
        <v>1</v>
      </c>
      <c r="I23" s="106" t="s">
        <v>106</v>
      </c>
    </row>
    <row r="24" ht="60" spans="1:9">
      <c r="A24" s="48"/>
      <c r="B24" s="71"/>
      <c r="C24" s="52"/>
      <c r="D24" s="67" t="s">
        <v>107</v>
      </c>
      <c r="E24" s="68">
        <v>2</v>
      </c>
      <c r="F24" s="68" t="s">
        <v>108</v>
      </c>
      <c r="G24" s="69" t="s">
        <v>109</v>
      </c>
      <c r="H24" s="70">
        <v>2</v>
      </c>
      <c r="I24" s="106" t="s">
        <v>110</v>
      </c>
    </row>
    <row r="25" ht="108" spans="1:9">
      <c r="A25" s="48"/>
      <c r="B25" s="71"/>
      <c r="C25" s="72"/>
      <c r="D25" s="67" t="s">
        <v>111</v>
      </c>
      <c r="E25" s="68">
        <v>1</v>
      </c>
      <c r="F25" s="68" t="s">
        <v>112</v>
      </c>
      <c r="G25" s="69" t="s">
        <v>113</v>
      </c>
      <c r="H25" s="73">
        <v>0.8</v>
      </c>
      <c r="I25" s="106" t="s">
        <v>114</v>
      </c>
    </row>
    <row r="26" ht="36" spans="1:9">
      <c r="A26" s="48"/>
      <c r="B26" s="71"/>
      <c r="C26" s="72"/>
      <c r="D26" s="67" t="s">
        <v>115</v>
      </c>
      <c r="E26" s="68">
        <v>1</v>
      </c>
      <c r="F26" s="68" t="s">
        <v>116</v>
      </c>
      <c r="G26" s="69" t="s">
        <v>117</v>
      </c>
      <c r="H26" s="70">
        <v>1</v>
      </c>
      <c r="I26" s="106" t="s">
        <v>118</v>
      </c>
    </row>
    <row r="27" ht="36" spans="1:9">
      <c r="A27" s="48"/>
      <c r="B27" s="60"/>
      <c r="C27" s="74"/>
      <c r="D27" s="67" t="s">
        <v>119</v>
      </c>
      <c r="E27" s="68">
        <v>1</v>
      </c>
      <c r="F27" s="68" t="s">
        <v>120</v>
      </c>
      <c r="G27" s="69" t="s">
        <v>121</v>
      </c>
      <c r="H27" s="70">
        <v>1</v>
      </c>
      <c r="I27" s="106" t="s">
        <v>122</v>
      </c>
    </row>
    <row r="28" ht="72" spans="1:9">
      <c r="A28" s="48"/>
      <c r="B28" s="58" t="s">
        <v>123</v>
      </c>
      <c r="C28" s="42" t="s">
        <v>124</v>
      </c>
      <c r="D28" s="67" t="s">
        <v>125</v>
      </c>
      <c r="E28" s="68">
        <v>1.5</v>
      </c>
      <c r="F28" s="68" t="s">
        <v>126</v>
      </c>
      <c r="G28" s="69" t="s">
        <v>127</v>
      </c>
      <c r="H28" s="70">
        <v>1.5</v>
      </c>
      <c r="I28" s="69" t="s">
        <v>128</v>
      </c>
    </row>
    <row r="29" ht="72" customHeight="1" spans="1:9">
      <c r="A29" s="48"/>
      <c r="B29" s="75"/>
      <c r="C29" s="52"/>
      <c r="D29" s="67" t="s">
        <v>129</v>
      </c>
      <c r="E29" s="68">
        <v>1.5</v>
      </c>
      <c r="F29" s="68" t="s">
        <v>130</v>
      </c>
      <c r="G29" s="69" t="s">
        <v>131</v>
      </c>
      <c r="H29" s="70">
        <v>1.5</v>
      </c>
      <c r="I29" s="106" t="s">
        <v>132</v>
      </c>
    </row>
    <row r="30" ht="72" spans="1:9">
      <c r="A30" s="48"/>
      <c r="B30" s="75"/>
      <c r="C30" s="72"/>
      <c r="D30" s="67" t="s">
        <v>133</v>
      </c>
      <c r="E30" s="68">
        <v>1.5</v>
      </c>
      <c r="F30" s="68" t="s">
        <v>134</v>
      </c>
      <c r="G30" s="69" t="s">
        <v>135</v>
      </c>
      <c r="H30" s="73">
        <v>1.4</v>
      </c>
      <c r="I30" s="106" t="s">
        <v>136</v>
      </c>
    </row>
    <row r="31" ht="36" spans="1:9">
      <c r="A31" s="48"/>
      <c r="B31" s="76"/>
      <c r="C31" s="74"/>
      <c r="D31" s="67" t="s">
        <v>137</v>
      </c>
      <c r="E31" s="68">
        <v>1.5</v>
      </c>
      <c r="F31" s="68" t="s">
        <v>138</v>
      </c>
      <c r="G31" s="69" t="s">
        <v>139</v>
      </c>
      <c r="H31" s="70">
        <v>1.5</v>
      </c>
      <c r="I31" s="106" t="s">
        <v>140</v>
      </c>
    </row>
    <row r="32" ht="24" spans="1:9">
      <c r="A32" s="48"/>
      <c r="B32" s="58" t="s">
        <v>141</v>
      </c>
      <c r="C32" s="42" t="s">
        <v>142</v>
      </c>
      <c r="D32" s="67" t="s">
        <v>143</v>
      </c>
      <c r="E32" s="68">
        <v>1</v>
      </c>
      <c r="F32" s="68" t="s">
        <v>144</v>
      </c>
      <c r="G32" s="69" t="s">
        <v>145</v>
      </c>
      <c r="H32" s="70">
        <v>1</v>
      </c>
      <c r="I32" s="106" t="s">
        <v>146</v>
      </c>
    </row>
    <row r="33" ht="24" spans="1:9">
      <c r="A33" s="48"/>
      <c r="B33" s="60"/>
      <c r="C33" s="49"/>
      <c r="D33" s="67" t="s">
        <v>147</v>
      </c>
      <c r="E33" s="68">
        <v>3</v>
      </c>
      <c r="F33" s="68" t="s">
        <v>148</v>
      </c>
      <c r="G33" s="69" t="s">
        <v>149</v>
      </c>
      <c r="H33" s="70">
        <v>3</v>
      </c>
      <c r="I33" s="106" t="s">
        <v>150</v>
      </c>
    </row>
    <row r="34" ht="84" spans="1:9">
      <c r="A34" s="55"/>
      <c r="B34" s="58" t="s">
        <v>151</v>
      </c>
      <c r="C34" s="68" t="s">
        <v>152</v>
      </c>
      <c r="D34" s="77" t="s">
        <v>153</v>
      </c>
      <c r="E34" s="42">
        <v>1</v>
      </c>
      <c r="F34" s="68" t="s">
        <v>154</v>
      </c>
      <c r="G34" s="69" t="s">
        <v>155</v>
      </c>
      <c r="H34" s="78">
        <v>1</v>
      </c>
      <c r="I34" s="106" t="s">
        <v>156</v>
      </c>
    </row>
    <row r="35" ht="43" customHeight="1" spans="1:9">
      <c r="A35" s="55"/>
      <c r="B35" s="75"/>
      <c r="C35" s="79"/>
      <c r="D35" s="77" t="s">
        <v>157</v>
      </c>
      <c r="E35" s="42">
        <v>1</v>
      </c>
      <c r="F35" s="68" t="s">
        <v>158</v>
      </c>
      <c r="G35" s="69" t="s">
        <v>159</v>
      </c>
      <c r="H35" s="78">
        <v>1</v>
      </c>
      <c r="I35" s="106" t="s">
        <v>160</v>
      </c>
    </row>
    <row r="36" ht="60" spans="1:9">
      <c r="A36" s="55"/>
      <c r="B36" s="75"/>
      <c r="C36" s="79"/>
      <c r="D36" s="77" t="s">
        <v>161</v>
      </c>
      <c r="E36" s="42">
        <v>3</v>
      </c>
      <c r="F36" s="68" t="s">
        <v>162</v>
      </c>
      <c r="G36" s="69" t="s">
        <v>163</v>
      </c>
      <c r="H36" s="70">
        <v>3</v>
      </c>
      <c r="I36" s="106" t="s">
        <v>164</v>
      </c>
    </row>
    <row r="37" ht="72" spans="1:9">
      <c r="A37" s="55"/>
      <c r="B37" s="75"/>
      <c r="C37" s="79"/>
      <c r="D37" s="77" t="s">
        <v>165</v>
      </c>
      <c r="E37" s="42">
        <v>1</v>
      </c>
      <c r="F37" s="68" t="s">
        <v>166</v>
      </c>
      <c r="G37" s="69" t="s">
        <v>167</v>
      </c>
      <c r="H37" s="70">
        <v>1</v>
      </c>
      <c r="I37" s="106" t="s">
        <v>168</v>
      </c>
    </row>
    <row r="38" ht="36" spans="1:9">
      <c r="A38" s="55"/>
      <c r="B38" s="75"/>
      <c r="C38" s="79"/>
      <c r="D38" s="77" t="s">
        <v>169</v>
      </c>
      <c r="E38" s="42">
        <v>3</v>
      </c>
      <c r="F38" s="68" t="s">
        <v>170</v>
      </c>
      <c r="G38" s="69" t="s">
        <v>171</v>
      </c>
      <c r="H38" s="70">
        <v>3</v>
      </c>
      <c r="I38" s="106" t="s">
        <v>172</v>
      </c>
    </row>
    <row r="39" ht="120" spans="1:9">
      <c r="A39" s="55"/>
      <c r="B39" s="75"/>
      <c r="C39" s="79"/>
      <c r="D39" s="77" t="s">
        <v>173</v>
      </c>
      <c r="E39" s="42">
        <v>1</v>
      </c>
      <c r="F39" s="68" t="s">
        <v>174</v>
      </c>
      <c r="G39" s="69" t="s">
        <v>175</v>
      </c>
      <c r="H39" s="70">
        <v>1</v>
      </c>
      <c r="I39" s="106" t="s">
        <v>176</v>
      </c>
    </row>
    <row r="40" ht="60" spans="1:9">
      <c r="A40" s="55"/>
      <c r="B40" s="80" t="s">
        <v>177</v>
      </c>
      <c r="C40" s="42" t="s">
        <v>178</v>
      </c>
      <c r="D40" s="67" t="s">
        <v>179</v>
      </c>
      <c r="E40" s="68">
        <v>1</v>
      </c>
      <c r="F40" s="68" t="s">
        <v>180</v>
      </c>
      <c r="G40" s="69" t="s">
        <v>181</v>
      </c>
      <c r="H40" s="70">
        <v>1</v>
      </c>
      <c r="I40" s="106" t="s">
        <v>182</v>
      </c>
    </row>
    <row r="41" ht="36" spans="1:9">
      <c r="A41" s="55"/>
      <c r="B41" s="81"/>
      <c r="C41" s="52"/>
      <c r="D41" s="67" t="s">
        <v>183</v>
      </c>
      <c r="E41" s="68">
        <v>1</v>
      </c>
      <c r="F41" s="68" t="s">
        <v>184</v>
      </c>
      <c r="G41" s="69" t="s">
        <v>185</v>
      </c>
      <c r="H41" s="70">
        <v>0.9</v>
      </c>
      <c r="I41" s="106" t="s">
        <v>186</v>
      </c>
    </row>
    <row r="42" ht="60" spans="1:9">
      <c r="A42" s="55"/>
      <c r="B42" s="81"/>
      <c r="C42" s="52"/>
      <c r="D42" s="67" t="s">
        <v>187</v>
      </c>
      <c r="E42" s="68">
        <v>2</v>
      </c>
      <c r="F42" s="68" t="s">
        <v>188</v>
      </c>
      <c r="G42" s="69" t="s">
        <v>189</v>
      </c>
      <c r="H42" s="70">
        <v>2</v>
      </c>
      <c r="I42" s="106" t="s">
        <v>190</v>
      </c>
    </row>
    <row r="43" ht="96" spans="1:9">
      <c r="A43" s="55"/>
      <c r="B43" s="81"/>
      <c r="C43" s="72"/>
      <c r="D43" s="67" t="s">
        <v>191</v>
      </c>
      <c r="E43" s="68">
        <v>1</v>
      </c>
      <c r="F43" s="68" t="s">
        <v>192</v>
      </c>
      <c r="G43" s="69" t="s">
        <v>193</v>
      </c>
      <c r="H43" s="70">
        <v>1</v>
      </c>
      <c r="I43" s="106" t="s">
        <v>194</v>
      </c>
    </row>
    <row r="44" ht="84" spans="1:9">
      <c r="A44" s="55"/>
      <c r="B44" s="82"/>
      <c r="C44" s="74"/>
      <c r="D44" s="67" t="s">
        <v>195</v>
      </c>
      <c r="E44" s="68">
        <v>2</v>
      </c>
      <c r="F44" s="68" t="s">
        <v>196</v>
      </c>
      <c r="G44" s="69" t="s">
        <v>197</v>
      </c>
      <c r="H44" s="70">
        <v>2</v>
      </c>
      <c r="I44" s="106" t="s">
        <v>198</v>
      </c>
    </row>
    <row r="45" ht="36" spans="1:9">
      <c r="A45" s="55"/>
      <c r="B45" s="80" t="s">
        <v>199</v>
      </c>
      <c r="C45" s="42" t="s">
        <v>200</v>
      </c>
      <c r="D45" s="67" t="s">
        <v>201</v>
      </c>
      <c r="E45" s="68">
        <v>1</v>
      </c>
      <c r="F45" s="68" t="s">
        <v>202</v>
      </c>
      <c r="G45" s="69" t="s">
        <v>203</v>
      </c>
      <c r="H45" s="70">
        <v>1</v>
      </c>
      <c r="I45" s="106" t="s">
        <v>204</v>
      </c>
    </row>
    <row r="46" ht="48" spans="1:9">
      <c r="A46" s="66"/>
      <c r="B46" s="76"/>
      <c r="C46" s="74"/>
      <c r="D46" s="67" t="s">
        <v>205</v>
      </c>
      <c r="E46" s="68">
        <v>1</v>
      </c>
      <c r="F46" s="68" t="s">
        <v>206</v>
      </c>
      <c r="G46" s="69" t="s">
        <v>207</v>
      </c>
      <c r="H46" s="70">
        <v>1</v>
      </c>
      <c r="I46" s="106" t="s">
        <v>208</v>
      </c>
    </row>
    <row r="47" ht="60" spans="1:9">
      <c r="A47" s="41" t="s">
        <v>209</v>
      </c>
      <c r="B47" s="58" t="s">
        <v>210</v>
      </c>
      <c r="C47" s="83" t="s">
        <v>211</v>
      </c>
      <c r="D47" s="84" t="s">
        <v>212</v>
      </c>
      <c r="E47" s="85">
        <v>3</v>
      </c>
      <c r="F47" s="85" t="s">
        <v>213</v>
      </c>
      <c r="G47" s="86" t="s">
        <v>214</v>
      </c>
      <c r="H47" s="87">
        <v>3</v>
      </c>
      <c r="I47" s="106" t="s">
        <v>215</v>
      </c>
    </row>
    <row r="48" ht="36" spans="1:9">
      <c r="A48" s="48"/>
      <c r="B48" s="88"/>
      <c r="C48" s="89"/>
      <c r="D48" s="84" t="s">
        <v>216</v>
      </c>
      <c r="E48" s="85">
        <v>2</v>
      </c>
      <c r="F48" s="85" t="s">
        <v>217</v>
      </c>
      <c r="G48" s="86" t="s">
        <v>218</v>
      </c>
      <c r="H48" s="87">
        <v>1.6</v>
      </c>
      <c r="I48" s="106" t="s">
        <v>219</v>
      </c>
    </row>
    <row r="49" ht="96" spans="1:9">
      <c r="A49" s="48"/>
      <c r="B49" s="88"/>
      <c r="C49" s="89"/>
      <c r="D49" s="84" t="s">
        <v>220</v>
      </c>
      <c r="E49" s="85">
        <v>3</v>
      </c>
      <c r="F49" s="85" t="s">
        <v>221</v>
      </c>
      <c r="G49" s="86" t="s">
        <v>222</v>
      </c>
      <c r="H49" s="87">
        <v>2.8</v>
      </c>
      <c r="I49" s="106" t="s">
        <v>223</v>
      </c>
    </row>
    <row r="50" ht="60" spans="1:9">
      <c r="A50" s="48"/>
      <c r="B50" s="88"/>
      <c r="C50" s="89"/>
      <c r="D50" s="84" t="s">
        <v>224</v>
      </c>
      <c r="E50" s="85">
        <v>5</v>
      </c>
      <c r="F50" s="85" t="s">
        <v>225</v>
      </c>
      <c r="G50" s="86" t="s">
        <v>226</v>
      </c>
      <c r="H50" s="87">
        <v>5</v>
      </c>
      <c r="I50" s="106" t="s">
        <v>227</v>
      </c>
    </row>
    <row r="51" ht="96" spans="1:9">
      <c r="A51" s="48"/>
      <c r="B51" s="90"/>
      <c r="C51" s="91"/>
      <c r="D51" s="84" t="s">
        <v>228</v>
      </c>
      <c r="E51" s="85">
        <v>2</v>
      </c>
      <c r="F51" s="85" t="s">
        <v>229</v>
      </c>
      <c r="G51" s="86" t="s">
        <v>230</v>
      </c>
      <c r="H51" s="87">
        <v>1.8</v>
      </c>
      <c r="I51" s="106" t="s">
        <v>231</v>
      </c>
    </row>
    <row r="52" ht="252" spans="1:9">
      <c r="A52" s="55"/>
      <c r="B52" s="58" t="s">
        <v>232</v>
      </c>
      <c r="C52" s="83" t="s">
        <v>233</v>
      </c>
      <c r="D52" s="84" t="s">
        <v>234</v>
      </c>
      <c r="E52" s="85">
        <v>2</v>
      </c>
      <c r="F52" s="85" t="s">
        <v>235</v>
      </c>
      <c r="G52" s="86" t="s">
        <v>236</v>
      </c>
      <c r="H52" s="92">
        <v>2</v>
      </c>
      <c r="I52" s="106" t="s">
        <v>237</v>
      </c>
    </row>
    <row r="53" ht="72" spans="1:9">
      <c r="A53" s="55"/>
      <c r="B53" s="71"/>
      <c r="C53" s="89"/>
      <c r="D53" s="84" t="s">
        <v>238</v>
      </c>
      <c r="E53" s="85">
        <v>7</v>
      </c>
      <c r="F53" s="85" t="s">
        <v>239</v>
      </c>
      <c r="G53" s="86" t="s">
        <v>240</v>
      </c>
      <c r="H53" s="93">
        <v>7</v>
      </c>
      <c r="I53" s="106" t="s">
        <v>241</v>
      </c>
    </row>
    <row r="54" ht="120" spans="1:9">
      <c r="A54" s="66"/>
      <c r="B54" s="60"/>
      <c r="C54" s="91"/>
      <c r="D54" s="84" t="s">
        <v>242</v>
      </c>
      <c r="E54" s="85">
        <v>1</v>
      </c>
      <c r="F54" s="85" t="s">
        <v>243</v>
      </c>
      <c r="G54" s="86" t="s">
        <v>244</v>
      </c>
      <c r="H54" s="92">
        <v>1</v>
      </c>
      <c r="I54" s="106" t="s">
        <v>245</v>
      </c>
    </row>
    <row r="55" ht="96" spans="1:9">
      <c r="A55" s="41" t="s">
        <v>246</v>
      </c>
      <c r="B55" s="94" t="s">
        <v>247</v>
      </c>
      <c r="C55" s="42" t="s">
        <v>248</v>
      </c>
      <c r="D55" s="67" t="s">
        <v>249</v>
      </c>
      <c r="E55" s="68">
        <v>1</v>
      </c>
      <c r="F55" s="68" t="s">
        <v>250</v>
      </c>
      <c r="G55" s="95" t="s">
        <v>251</v>
      </c>
      <c r="H55" s="96"/>
      <c r="I55" s="106" t="s">
        <v>252</v>
      </c>
    </row>
    <row r="56" ht="60" spans="1:9">
      <c r="A56" s="97"/>
      <c r="B56" s="98" t="s">
        <v>253</v>
      </c>
      <c r="C56" s="68" t="s">
        <v>254</v>
      </c>
      <c r="D56" s="67" t="s">
        <v>255</v>
      </c>
      <c r="E56" s="68">
        <v>1</v>
      </c>
      <c r="F56" s="68" t="s">
        <v>256</v>
      </c>
      <c r="G56" s="99" t="s">
        <v>251</v>
      </c>
      <c r="H56" s="100"/>
      <c r="I56" s="106" t="s">
        <v>257</v>
      </c>
    </row>
    <row r="57" spans="8:9">
      <c r="H57" s="19">
        <f>SUM(H5:H56)</f>
        <v>98.1</v>
      </c>
      <c r="I57" s="107" t="s">
        <v>258</v>
      </c>
    </row>
    <row r="58" ht="273" customHeight="1" spans="1:7">
      <c r="A58" s="101" t="s">
        <v>259</v>
      </c>
      <c r="B58" s="101"/>
      <c r="C58" s="101"/>
      <c r="D58" s="102"/>
      <c r="E58" s="101"/>
      <c r="F58" s="101"/>
      <c r="G58" s="103"/>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D2" sqref="D2:E16"/>
    </sheetView>
  </sheetViews>
  <sheetFormatPr defaultColWidth="9" defaultRowHeight="13.5" outlineLevelCol="4"/>
  <cols>
    <col min="3" max="3" width="26.75" customWidth="1"/>
    <col min="5" max="5" width="12.625" customWidth="1"/>
  </cols>
  <sheetData>
    <row r="1" ht="15" spans="1:5">
      <c r="A1" s="1" t="s">
        <v>260</v>
      </c>
      <c r="B1" s="2" t="s">
        <v>261</v>
      </c>
      <c r="C1" s="2" t="s">
        <v>260</v>
      </c>
      <c r="D1" s="2" t="s">
        <v>261</v>
      </c>
      <c r="E1" s="3" t="s">
        <v>11</v>
      </c>
    </row>
    <row r="2" ht="14.25" spans="1:5">
      <c r="A2" s="4" t="s">
        <v>262</v>
      </c>
      <c r="B2" s="5">
        <v>40</v>
      </c>
      <c r="C2" s="6" t="s">
        <v>263</v>
      </c>
      <c r="D2" s="6">
        <v>4</v>
      </c>
      <c r="E2" s="7">
        <f>售后服务!H5+售后服务!H6</f>
        <v>4</v>
      </c>
    </row>
    <row r="3" ht="14.25" spans="1:5">
      <c r="A3" s="8"/>
      <c r="B3" s="9"/>
      <c r="C3" s="6" t="s">
        <v>264</v>
      </c>
      <c r="D3" s="6">
        <v>6</v>
      </c>
      <c r="E3" s="7">
        <f>售后服务!H7+售后服务!H8</f>
        <v>6</v>
      </c>
    </row>
    <row r="4" ht="14.25" spans="1:5">
      <c r="A4" s="8"/>
      <c r="B4" s="9"/>
      <c r="C4" s="6" t="s">
        <v>265</v>
      </c>
      <c r="D4" s="6">
        <v>6</v>
      </c>
      <c r="E4" s="7">
        <f>售后服务!H9+售后服务!H10+售后服务!H11</f>
        <v>5.8</v>
      </c>
    </row>
    <row r="5" ht="14.25" spans="1:5">
      <c r="A5" s="8"/>
      <c r="B5" s="9"/>
      <c r="C5" s="6" t="s">
        <v>266</v>
      </c>
      <c r="D5" s="6">
        <v>6</v>
      </c>
      <c r="E5" s="7">
        <f>售后服务!H12+售后服务!H13</f>
        <v>6</v>
      </c>
    </row>
    <row r="6" ht="14.25" spans="1:5">
      <c r="A6" s="8"/>
      <c r="B6" s="9"/>
      <c r="C6" s="6" t="s">
        <v>267</v>
      </c>
      <c r="D6" s="6">
        <v>7</v>
      </c>
      <c r="E6" s="7">
        <f>售后服务!H14+售后服务!H15</f>
        <v>6.9</v>
      </c>
    </row>
    <row r="7" ht="14.25" spans="1:5">
      <c r="A7" s="8"/>
      <c r="B7" s="9"/>
      <c r="C7" s="6" t="s">
        <v>268</v>
      </c>
      <c r="D7" s="6">
        <v>5</v>
      </c>
      <c r="E7" s="7">
        <f>售后服务!H16+售后服务!H17+售后服务!H18+售后服务!H19</f>
        <v>4.6</v>
      </c>
    </row>
    <row r="8" ht="14.25" spans="1:5">
      <c r="A8" s="10"/>
      <c r="B8" s="11"/>
      <c r="C8" s="6" t="s">
        <v>269</v>
      </c>
      <c r="D8" s="6">
        <v>6</v>
      </c>
      <c r="E8" s="7">
        <f>售后服务!H20+售后服务!H21+售后服务!H22</f>
        <v>6</v>
      </c>
    </row>
    <row r="9" ht="14.25" spans="1:5">
      <c r="A9" s="4" t="s">
        <v>270</v>
      </c>
      <c r="B9" s="5">
        <v>35</v>
      </c>
      <c r="C9" s="6" t="s">
        <v>271</v>
      </c>
      <c r="D9" s="6">
        <v>6</v>
      </c>
      <c r="E9" s="7">
        <f>售后服务!H23+售后服务!H24+售后服务!H25+售后服务!H26+售后服务!H27</f>
        <v>5.8</v>
      </c>
    </row>
    <row r="10" ht="14.25" spans="1:5">
      <c r="A10" s="8"/>
      <c r="B10" s="9"/>
      <c r="C10" s="6" t="s">
        <v>272</v>
      </c>
      <c r="D10" s="6">
        <v>6</v>
      </c>
      <c r="E10" s="7">
        <f>售后服务!H28+售后服务!H29+售后服务!H30+售后服务!H31</f>
        <v>5.9</v>
      </c>
    </row>
    <row r="11" ht="14.25" spans="1:5">
      <c r="A11" s="8"/>
      <c r="B11" s="9"/>
      <c r="C11" s="6" t="s">
        <v>273</v>
      </c>
      <c r="D11" s="6">
        <v>4</v>
      </c>
      <c r="E11" s="7">
        <f>售后服务!H32+售后服务!H33</f>
        <v>4</v>
      </c>
    </row>
    <row r="12" ht="14.25" spans="1:5">
      <c r="A12" s="8"/>
      <c r="B12" s="9"/>
      <c r="C12" s="6" t="s">
        <v>274</v>
      </c>
      <c r="D12" s="6">
        <v>10</v>
      </c>
      <c r="E12" s="7">
        <f>售后服务!H34+售后服务!H35+售后服务!H36+售后服务!H37+售后服务!H38+售后服务!H39</f>
        <v>10</v>
      </c>
    </row>
    <row r="13" ht="14.25" spans="1:5">
      <c r="A13" s="8"/>
      <c r="B13" s="9"/>
      <c r="C13" s="6" t="s">
        <v>275</v>
      </c>
      <c r="D13" s="6">
        <v>7</v>
      </c>
      <c r="E13" s="7">
        <f>售后服务!H40+售后服务!H41+售后服务!H42+售后服务!H43+售后服务!H44</f>
        <v>6.9</v>
      </c>
    </row>
    <row r="14" ht="14.25" spans="1:5">
      <c r="A14" s="10"/>
      <c r="B14" s="11"/>
      <c r="C14" s="6" t="s">
        <v>276</v>
      </c>
      <c r="D14" s="6">
        <v>2</v>
      </c>
      <c r="E14" s="7">
        <f>售后服务!H45+售后服务!H46</f>
        <v>2</v>
      </c>
    </row>
    <row r="15" ht="14.25" spans="1:5">
      <c r="A15" s="4" t="s">
        <v>277</v>
      </c>
      <c r="B15" s="5">
        <v>25</v>
      </c>
      <c r="C15" s="6" t="s">
        <v>278</v>
      </c>
      <c r="D15" s="6">
        <v>15</v>
      </c>
      <c r="E15" s="7">
        <f>售后服务!H47+售后服务!H48+售后服务!H49+售后服务!H50+售后服务!H51</f>
        <v>14.2</v>
      </c>
    </row>
    <row r="16" ht="14.25" spans="1:5">
      <c r="A16" s="10"/>
      <c r="B16" s="11"/>
      <c r="C16" s="6" t="s">
        <v>279</v>
      </c>
      <c r="D16" s="6">
        <v>10</v>
      </c>
      <c r="E16" s="7">
        <f>售后服务!H52+售后服务!H53+售后服务!H54</f>
        <v>10</v>
      </c>
    </row>
    <row r="17" ht="26.25" spans="1:5">
      <c r="A17" s="12" t="s">
        <v>280</v>
      </c>
      <c r="B17" s="6"/>
      <c r="C17" s="6" t="s">
        <v>248</v>
      </c>
      <c r="D17" s="6"/>
      <c r="E17" s="7"/>
    </row>
    <row r="18" ht="26.25" spans="1:5">
      <c r="A18" s="12" t="s">
        <v>253</v>
      </c>
      <c r="B18" s="6"/>
      <c r="C18" s="6" t="s">
        <v>254</v>
      </c>
      <c r="D18" s="6"/>
      <c r="E18" s="7"/>
    </row>
    <row r="19" ht="14.25" spans="1:5">
      <c r="A19" s="13" t="s">
        <v>281</v>
      </c>
      <c r="B19" s="14"/>
      <c r="C19" s="14"/>
      <c r="D19" s="14"/>
      <c r="E19" s="15">
        <f>SUM(E2:E18)</f>
        <v>98.1</v>
      </c>
    </row>
    <row r="20" ht="14.25"/>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2022-09-27T03:35:26Z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873FA54A9B474B0DBBD562BCE5616E75</vt:lpwstr>
  </property>
</Properties>
</file>