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8125" windowHeight="12540"/>
  </bookViews>
  <sheets>
    <sheet name="售后服务" sheetId="2" r:id="rId1"/>
  </sheets>
  <definedNames>
    <definedName name="_xlnm._FilterDatabase" localSheetId="0" hidden="1">售后服务!$A$4:$K$58</definedName>
  </definedNames>
  <calcPr calcId="144525"/>
</workbook>
</file>

<file path=xl/calcChain.xml><?xml version="1.0" encoding="utf-8"?>
<calcChain xmlns="http://schemas.openxmlformats.org/spreadsheetml/2006/main">
  <c r="J6" i="2" l="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8" i="2"/>
  <c r="J5" i="2"/>
  <c r="J57" i="2" s="1"/>
  <c r="H57" i="2"/>
  <c r="K40" i="2" l="1"/>
  <c r="K47" i="2"/>
  <c r="K23" i="2"/>
  <c r="K28" i="2"/>
  <c r="K52" i="2"/>
  <c r="K34" i="2"/>
</calcChain>
</file>

<file path=xl/sharedStrings.xml><?xml version="1.0" encoding="utf-8"?>
<sst xmlns="http://schemas.openxmlformats.org/spreadsheetml/2006/main" count="258" uniqueCount="255">
  <si>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</si>
  <si>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</si>
  <si>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</si>
  <si>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</si>
  <si>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</si>
  <si>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</si>
  <si>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</si>
  <si>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</si>
  <si>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</si>
  <si>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</si>
  <si>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</si>
  <si>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</si>
  <si>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</si>
  <si>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</si>
  <si>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</si>
  <si>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</si>
  <si>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</si>
  <si>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</si>
  <si>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</si>
  <si>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</si>
  <si>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</si>
  <si>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</si>
  <si>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</si>
  <si>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</si>
  <si>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</si>
  <si>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</si>
  <si>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</si>
  <si>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</si>
  <si>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</si>
  <si>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</si>
  <si>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</si>
  <si>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</si>
  <si>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</si>
  <si>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</si>
  <si>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</si>
  <si>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</si>
  <si>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</si>
  <si>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</si>
  <si>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</si>
  <si>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</si>
  <si>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</si>
  <si>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</si>
  <si>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</si>
  <si>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</si>
  <si>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</si>
  <si>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</si>
  <si>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</si>
  <si>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</si>
  <si>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</si>
  <si>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</si>
  <si>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</si>
  <si>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</si>
  <si>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</si>
  <si>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</si>
  <si>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</si>
  <si>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</si>
  <si>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</si>
  <si>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</si>
  <si>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</si>
  <si>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</si>
  <si>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</si>
  <si>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</si>
  <si>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</si>
  <si>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</si>
  <si>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</si>
  <si>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</si>
  <si>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</si>
  <si>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</si>
  <si>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</si>
  <si>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</si>
  <si>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</si>
  <si>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</si>
  <si>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</si>
  <si>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</si>
  <si>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</si>
  <si>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</si>
  <si>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</si>
  <si>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</si>
  <si>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</si>
  <si>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</si>
  <si>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</si>
  <si>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</si>
  <si>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</si>
  <si>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</si>
  <si>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</si>
  <si>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</si>
  <si>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</si>
  <si>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</si>
  <si>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</si>
  <si>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</si>
  <si>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</si>
  <si>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</si>
  <si>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</si>
  <si>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</si>
  <si>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</si>
  <si>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</si>
  <si>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</si>
  <si>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</si>
  <si>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</si>
  <si>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</si>
  <si>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</si>
  <si>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</si>
  <si>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</si>
  <si>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</si>
  <si>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</si>
  <si>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</si>
  <si>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</si>
  <si>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</si>
  <si>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</si>
  <si>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</si>
  <si>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</si>
  <si>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</si>
  <si>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</si>
  <si>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</si>
  <si>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</si>
  <si>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</si>
  <si>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</si>
  <si>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</si>
  <si>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</si>
  <si>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</si>
  <si>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</si>
  <si>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</si>
  <si>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</si>
  <si>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</si>
  <si>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</si>
  <si>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</si>
  <si>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</si>
  <si>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</si>
  <si>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</si>
  <si>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</si>
  <si>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</si>
  <si>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</si>
  <si>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</si>
  <si>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</si>
  <si>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</si>
  <si>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</si>
  <si>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</si>
  <si>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</si>
  <si>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</si>
  <si>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</si>
  <si>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</si>
  <si>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</si>
  <si>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</si>
  <si>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</si>
  <si>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</si>
  <si>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</si>
  <si>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</si>
  <si>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</si>
  <si>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</si>
  <si>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</si>
  <si>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</si>
  <si>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</si>
  <si>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</si>
  <si>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</si>
  <si>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</si>
  <si>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</si>
  <si>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</si>
  <si>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</si>
  <si>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</si>
  <si>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</si>
  <si>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</si>
  <si>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</si>
  <si>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</si>
  <si>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</si>
  <si>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</si>
  <si>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</si>
  <si>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</si>
  <si>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</si>
  <si>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</si>
  <si>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</si>
  <si>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</si>
  <si>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</si>
  <si>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</si>
  <si>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</si>
  <si>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</si>
  <si>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</si>
  <si>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</si>
  <si>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</si>
  <si>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</si>
  <si>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</si>
  <si>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</si>
  <si>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</si>
  <si>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</si>
  <si>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</si>
  <si>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</si>
  <si>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</si>
  <si>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</si>
  <si>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</si>
  <si>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</si>
  <si>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</si>
  <si>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</si>
  <si>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</si>
  <si>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</si>
  <si>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</si>
  <si>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</si>
  <si>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</si>
  <si>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</si>
  <si>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</si>
  <si>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</si>
  <si>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</si>
  <si>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</si>
  <si>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</si>
  <si>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</si>
  <si>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</si>
  <si>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</si>
  <si>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</si>
  <si>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</si>
  <si>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</si>
  <si>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组织建立了与售后服务相关的管理、支持部门，市场销售部是售后服务职能部门。
其他各部门之间有清晰的职能划分，岗位设置合理，能够保证售后服务工作的顺利开展。
经审查记录确认,服务认证范围为：仪器仪表自控气动、液动、二偏心、三偏心、四偏心蝶阀及球阀的相关售后服务。</t>
    <phoneticPr fontId="10" type="noConversion"/>
  </si>
  <si>
    <t>目前在北京、淄博、杭州、乌鲁木齐、西安等地设置了网点，售后服务由市场销售部牵头，组织省内售后服务网点，形成了完善的售后服务网络。
能够对服务网点进行有效管理。</t>
    <phoneticPr fontId="10" type="noConversion"/>
  </si>
  <si>
    <t xml:space="preserve">经了解，公司全部人数55人，服务认证涵盖人数21人，取服务管理师证书有5人。负责对售后服务工作的管理和对售后服务活动的指导，满足售后服务管理需要。
冯双强 130229197209062611
狄金勇 133023197311254281
王艳青 341282199004230192
张伟   370782198707100252
李国新 110224197404284249
</t>
    <phoneticPr fontId="10" type="noConversion"/>
  </si>
  <si>
    <t>经询问了解经费使用情况是按实报实销制度，能够保障各类售后服务活动的经费使用</t>
    <phoneticPr fontId="10" type="noConversion"/>
  </si>
  <si>
    <t>办公场所和服务场所能够满足使用要求，售后服务设施齐全。
具体见附件图片。</t>
  </si>
  <si>
    <t>通过售后服务的各项活动和流程，形成的售后服务手册 明确了职能划分和岗位设置；规定售后服务流程和工作要求等。
售后服务手册满足售后服务管理文件的需要。</t>
  </si>
  <si>
    <t>售后服务手册按照国家法律法规进行识别，对组织售后服务相关的法律法规进行培训、宣贯，使员工了解。</t>
  </si>
  <si>
    <t>质保部负责售后服务监督，指定李国新负责日常监督和评价；每月监督售后服务内容（技术支持、售后配送、维修、质量检查、交验结算、开具发票、投诉处理等）的实施，每月OA系统总结后上报总经理，提供了相应的检查依据。</t>
    <phoneticPr fontId="10" type="noConversion"/>
  </si>
  <si>
    <r>
      <rPr>
        <b/>
        <sz val="10"/>
        <rFont val="宋体"/>
        <family val="3"/>
        <charset val="134"/>
      </rPr>
      <t xml:space="preserve">对日常售后服务活动有基本的监督检查要求；有售后服务的评价标准和评分表混，通过检查表分析数据，持续修正服务目标，通过内审发现服务中存在的问题，进行改进，提升服务质量。
</t>
    </r>
  </si>
  <si>
    <t>售后和维修建立良好的市场反馈机制，提供了客户反馈信息图；服务部通过在线流程管理系统软件做好信息传递，发生、发现市场重大信息，如客户退货、投诉、抱怨等，服务部将《顾客投诉记录》通过OA系统通报到各部门知悉并落实相关措施；将售后服务信息传递到各部门，并形成闭环管理，目前无顾客投诉。通过分析反馈记录信息，反馈给生产和销售等部门，对商品和服务质量进行改进。具体见售后服务记录</t>
    <phoneticPr fontId="10" type="noConversion"/>
  </si>
  <si>
    <t>根据问题的情况售后服务部牵头，设立应急处置指挥领导小组并负责对售后服务中的客户提出的投诉或质量问题组织生产、技术、销售等各部门协商解决，并制定改进措施，目前未发生过突发事件；</t>
    <phoneticPr fontId="10" type="noConversion"/>
  </si>
  <si>
    <t>有企业内部服务手册和规范，</t>
    <phoneticPr fontId="10" type="noConversion"/>
  </si>
  <si>
    <t xml:space="preserve">
公司以“急用户之所急，全面提供技术服务”作为经营理念作为售后服务标语，在公司内部进行宣传，作为售后服务工作的指导思想；经询问，组织通过服务理念培训宣贯，使全员充分理解服务理念。</t>
    <phoneticPr fontId="10" type="noConversion"/>
  </si>
  <si>
    <t>企业有售后服务做出承诺，在招投标文件中出示了售后服务承诺，包括了质保期和故障响应时间及排除故障时间承诺、安装及后期服务承诺、技术服务和详细培训计划承诺、售后服务响应时间承诺等；</t>
  </si>
  <si>
    <t xml:space="preserve">通过销售合同、投标文件等活动进行宣传，企业负责人介绍企业本身具有较高的知名度，有一定的声誉，在同行业中排位靠前，形成了良好的认知和口碑。
</t>
    <phoneticPr fontId="10" type="noConversion"/>
  </si>
  <si>
    <t>查合同编号：RT210301029合同，技术文件有详细要求</t>
    <phoneticPr fontId="10" type="noConversion"/>
  </si>
  <si>
    <t>合同中约定维修服务期限。
在售后服务手册及相关说明书中体现维修，零部件替换的相关费用依据。</t>
    <phoneticPr fontId="10" type="noConversion"/>
  </si>
  <si>
    <t>组织的产品具有一定的使用年限，不同产品的约定时间不一样，在投标方案书上提示易损件约定安全使用年限。</t>
    <phoneticPr fontId="10" type="noConversion"/>
  </si>
  <si>
    <t>建立OA反馈单系统，近几年来未有发生商品缺陷，如有发生按照规定告知顾客。</t>
    <phoneticPr fontId="10" type="noConversion"/>
  </si>
  <si>
    <t>组织的产品涉及安装调试比较简单，组织的售后调试、安装能够满足要求。</t>
    <phoneticPr fontId="10" type="noConversion"/>
  </si>
  <si>
    <t>货物到达现场后，复杂机构产品免费负责安装调试，达到用户满意为止；公司为用户提供免费技术支持、技术咨询。</t>
    <phoneticPr fontId="10" type="noConversion"/>
  </si>
  <si>
    <t>商品的保修期根据产品不同，期限也有所变化，根据对外宣传、投标文件等能够清晰标示。</t>
    <phoneticPr fontId="10" type="noConversion"/>
  </si>
  <si>
    <t xml:space="preserve">在售后服务手册中体现相关费用依据。
 </t>
    <phoneticPr fontId="10" type="noConversion"/>
  </si>
  <si>
    <t>公司商品的包装完整安全，运输前外面使用木架等包装并填充防震、抗压、防漏等材料，确保运输。</t>
  </si>
  <si>
    <t>合同材料交接明细表规定了履行时间及履行地点，见合同附件。</t>
    <phoneticPr fontId="10" type="noConversion"/>
  </si>
  <si>
    <t>据了解安排专人负责报修登记和接待服务。</t>
  </si>
  <si>
    <t>在服务过程控制程序文件中，明确服务内容。合同上明确服务时效和费用。</t>
  </si>
  <si>
    <t>服务人员应注意个人卫生和形象，维修完成后与客户核实确认无问题即离开，填写售后服务单。</t>
  </si>
  <si>
    <t>能够做到定期实施检查和保养。设备设施的维修能够满足售后维修服务的正常进行。</t>
  </si>
  <si>
    <t>公司备有充足的常用部件、维修配件和材料，可以做到随时供应且保证品质。特殊部件、维修配件和材料需要紧急采购，满足顾客要求。</t>
  </si>
  <si>
    <t>不涉及</t>
  </si>
  <si>
    <t>公司执行GB/T13927工业阀门压力试验，GB/T24925 低温阀门技术条件，GB/T4213气动调节阀。</t>
    <phoneticPr fontId="10" type="noConversion"/>
  </si>
  <si>
    <t>在合同中明确商品的质保期和保修期，售后服务体系说明中关于售后服务承诺：免费质保期限18个月。</t>
    <phoneticPr fontId="10" type="noConversion"/>
  </si>
  <si>
    <t>在售后服务手册中体现了具体相关条例</t>
    <phoneticPr fontId="10" type="noConversion"/>
  </si>
  <si>
    <t xml:space="preserve">在销售合同、公司售后服务手册、投标文件、提供有服务热线：010-60259538
承诺书中明示：公司承诺24小时内到达现场处理解决问题
</t>
    <phoneticPr fontId="10" type="noConversion"/>
  </si>
  <si>
    <t>公司设立网站并包含售后服务的页面和内容，能提供在线服务功能。</t>
    <phoneticPr fontId="10" type="noConversion"/>
  </si>
  <si>
    <t>经确认，公司的管理网站在线流程管理系统，有顾客电子档案，记录有客户的具体联络信息及对客户收货情况的记录；
公司每年通过邀请或回访，了解产品的使用和质量情况，征求客户的意见和建议，以便及时改进</t>
  </si>
  <si>
    <t>市场销售部负责对客户实施定期顾客满意调查，依据公司《顾客满意度调查表》保持定期对客户进行顾客满意调查，对客户提出的意见、建议进行数据分析以及改进方案，形成书面报告提交公司领导；为增加客户忠诚度，公司不定期的对客户进行回访，针对有维修需求的客户，维修人员需请客户填写“顾客满意度调查表”，以对现场服务给予评价。</t>
    <phoneticPr fontId="10" type="noConversion"/>
  </si>
  <si>
    <t>公司提供相电话回访和定期拜访服务。</t>
    <phoneticPr fontId="10" type="noConversion"/>
  </si>
  <si>
    <t>公司市场销售部为接收客户投诉的窗口，负责顾客投诉的接受、处理、跟进和回访；接报后登记在公司的OA在线流程管理系统“保修登记表”上，并通知售后服务实施部门进行处理，填写“维修单”，维修单包含故障描述、处理过程、客户反馈等信息。
见附件保修登记表。</t>
    <phoneticPr fontId="10" type="noConversion"/>
  </si>
  <si>
    <t>用户反馈的或回访收集到的有关产品或服务等方面的问题，公司将快速进行分析研究，并及时给予客户回应及解决问题。</t>
  </si>
  <si>
    <t>建有客户投诉管理控制程序，程序中规定重大投诉这是应由总经理带队去顾客处，在充分调研的情况下，给予满意的解决，此时应对顾客的损失进行赔偿。</t>
  </si>
  <si>
    <t xml:space="preserve">服务相关岗位技术人员经过专业技术培训，维修人员经过业务培训，培训合格后上岗。
见附件
</t>
    <phoneticPr fontId="10" type="noConversion"/>
  </si>
  <si>
    <t>国家认可的相关的管理认证任然在有效期内： 
有效认证项目/产品类别 :测量管理体系
证书编号 :  ISC-2020-0823        
证书到期日期: 2025-11-02
有效认证项目/产品类别 : 环境管理体系认证 
证书编号 : 01721E20366R2S        
证书到期日期:  2024-10-10
有效认证项目/产品类别 : 质量管理体系认证（ISO9000）
证书编号 : 01721Q10609R1S 
证书到期日期:  2024-05-07</t>
    <phoneticPr fontId="10" type="noConversion"/>
  </si>
  <si>
    <t>组织能够定期开展售后服务专业技术和服务文化培训，制定年度培训计划，有相应的培训记录；制定了售后服务人员从业规范，对售后服务人员进行季度绩效考核；制定了评分标准和达标标准，奖惩措施得到实施。出示了员工奖惩制度，提供了服务人员绩效考核表。
培训记录见附件</t>
    <phoneticPr fontId="10" type="noConversion"/>
  </si>
  <si>
    <t xml:space="preserve">查合同编号：Y054-E-2022-WZ1001-0553合同，合同中对包装的要求.详见所附图片
</t>
    <phoneticPr fontId="10" type="noConversion"/>
  </si>
  <si>
    <t>不涉及</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</si>
</sst>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宋体"/>
      <charset val="134"/>
      <scheme val="minor"/>
    </font>
    <font>
      <sz val="12"/>
      <name val="宋体"/>
      <family val="3"/>
      <charset val="134"/>
    </font>
    <font>
      <sz val="10"/>
      <name val="宋体"/>
      <family val="3"/>
      <charset val="134"/>
    </font>
    <font>
      <sz val="10"/>
      <color rgb="FFFF0000"/>
      <name val="宋体"/>
      <family val="3"/>
      <charset val="134"/>
    </font>
    <font>
      <sz val="10"/>
      <name val="黑体"/>
      <family val="3"/>
      <charset val="134"/>
    </font>
    <font>
      <sz val="10"/>
      <color theme="1"/>
      <name val="宋体"/>
      <family val="3"/>
      <charset val="134"/>
      <scheme val="minor"/>
    </font>
    <font>
      <sz val="11"/>
      <name val="宋体"/>
      <family val="3"/>
      <charset val="134"/>
      <scheme val="minor"/>
    </font>
    <font>
      <b/>
      <sz val="11"/>
      <color theme="1"/>
      <name val="宋体"/>
      <family val="3"/>
      <charset val="134"/>
      <scheme val="minor"/>
    </font>
    <font>
      <sz val="11"/>
      <color theme="1"/>
      <name val="宋体"/>
      <family val="3"/>
      <charset val="134"/>
      <scheme val="minor"/>
    </font>
    <font>
      <b/>
      <sz val="10"/>
      <color theme="1"/>
      <name val="宋体"/>
      <family val="3"/>
      <charset val="134"/>
      <scheme val="minor"/>
    </font>
    <font>
      <sz val="9"/>
      <name val="宋体"/>
      <family val="3"/>
      <charset val="134"/>
      <scheme val="minor"/>
    </font>
    <font>
      <b/>
      <sz val="10"/>
      <color theme="1"/>
      <name val="宋体"/>
      <family val="3"/>
      <charset val="134"/>
    </font>
    <font>
      <b/>
      <sz val="10"/>
      <name val="宋体"/>
      <family val="3"/>
      <charset val="134"/>
    </font>
    <font>
      <b/>
      <sz val="10"/>
      <name val="宋体"/>
      <family val="3"/>
      <charset val="134"/>
      <scheme val="minor"/>
    </font>
    <font>
      <b/>
      <sz val="10"/>
      <color rgb="FFFF0000"/>
      <name val="宋体"/>
      <family val="3"/>
      <charset val="134"/>
      <scheme val="minor"/>
    </font>
    <font>
      <b/>
      <sz val="11"/>
      <name val="宋体"/>
      <family val="3"/>
      <charset val="134"/>
      <scheme val="minor"/>
    </font>
    <font>
      <b/>
      <sz val="11"/>
      <color rgb="FFFF0000"/>
      <name val="宋体"/>
      <family val="3"/>
      <charset val="134"/>
      <scheme val="minor"/>
    </font>
  </fonts>
  <fills count="13">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76">
    <xf numFmtId="0" fontId="0" fillId="0" borderId="0" xfId="0">
      <alignment vertical="center"/>
    </xf>
    <xf numFmtId="0" fontId="0" fillId="0" borderId="0" xfId="0" applyFont="1">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4" fillId="6" borderId="9"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5" xfId="0"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6" borderId="5" xfId="0" applyFont="1" applyFill="1" applyBorder="1" applyAlignment="1">
      <alignment horizontal="center" vertical="center" wrapText="1"/>
    </xf>
    <xf numFmtId="0" fontId="4" fillId="6" borderId="9" xfId="0" applyFont="1" applyFill="1" applyBorder="1" applyAlignment="1">
      <alignment horizontal="left" vertical="center" wrapText="1"/>
    </xf>
    <xf numFmtId="0" fontId="4" fillId="11" borderId="5" xfId="0" applyFont="1" applyFill="1" applyBorder="1" applyAlignment="1">
      <alignment horizontal="left" vertical="center" wrapText="1"/>
    </xf>
    <xf numFmtId="0" fontId="4" fillId="11" borderId="5"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5" fillId="7" borderId="5" xfId="0" applyFont="1" applyFill="1" applyBorder="1" applyAlignment="1">
      <alignment vertical="center" wrapText="1"/>
    </xf>
    <xf numFmtId="0" fontId="5" fillId="7" borderId="5" xfId="0" applyFont="1" applyFill="1" applyBorder="1" applyAlignment="1">
      <alignment vertical="top" wrapText="1"/>
    </xf>
    <xf numFmtId="0" fontId="0" fillId="0" borderId="0" xfId="0" applyFont="1" applyAlignment="1">
      <alignment horizontal="right" vertical="center"/>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3" fillId="4" borderId="6" xfId="0" applyFont="1" applyFill="1" applyBorder="1" applyAlignment="1">
      <alignment horizontal="center" wrapText="1"/>
    </xf>
    <xf numFmtId="0" fontId="3" fillId="4" borderId="11" xfId="0" applyFont="1" applyFill="1" applyBorder="1" applyAlignment="1">
      <alignment horizontal="center" wrapText="1"/>
    </xf>
    <xf numFmtId="0" fontId="0" fillId="0" borderId="0" xfId="0" applyFont="1" applyAlignment="1">
      <alignment vertical="center" wrapText="1"/>
    </xf>
    <xf numFmtId="0" fontId="1" fillId="5" borderId="9"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1" fillId="5" borderId="7"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1" fillId="6" borderId="9" xfId="0" applyFont="1" applyFill="1" applyBorder="1" applyAlignment="1">
      <alignment horizontal="center" vertical="center"/>
    </xf>
    <xf numFmtId="0" fontId="1" fillId="6" borderId="7" xfId="0" applyFont="1" applyFill="1" applyBorder="1" applyAlignment="1">
      <alignment horizontal="center" vertical="center"/>
    </xf>
    <xf numFmtId="0" fontId="1" fillId="8" borderId="9" xfId="0" applyFont="1" applyFill="1" applyBorder="1" applyAlignment="1">
      <alignment horizontal="center" vertical="center"/>
    </xf>
    <xf numFmtId="0" fontId="1" fillId="8" borderId="7" xfId="0" applyFont="1" applyFill="1" applyBorder="1" applyAlignment="1">
      <alignment horizontal="center" vertical="center"/>
    </xf>
    <xf numFmtId="0" fontId="4" fillId="9" borderId="9"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4" fillId="9" borderId="7" xfId="0" applyFont="1" applyFill="1" applyBorder="1" applyAlignment="1">
      <alignment horizontal="center" vertical="center" wrapText="1"/>
    </xf>
    <xf numFmtId="0" fontId="1" fillId="8" borderId="8" xfId="0" applyFont="1" applyFill="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1" fillId="10" borderId="9" xfId="0" applyFont="1" applyFill="1" applyBorder="1" applyAlignment="1">
      <alignment horizontal="center" vertical="center"/>
    </xf>
    <xf numFmtId="0" fontId="1" fillId="10" borderId="8" xfId="0" applyFont="1" applyFill="1" applyBorder="1" applyAlignment="1">
      <alignment horizontal="center" vertical="center"/>
    </xf>
    <xf numFmtId="0" fontId="1" fillId="10" borderId="7" xfId="0" applyFont="1" applyFill="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4" fillId="7" borderId="9"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0" fillId="6" borderId="8" xfId="0" applyFont="1" applyFill="1" applyBorder="1" applyAlignment="1">
      <alignment horizontal="center" vertical="center" wrapText="1"/>
    </xf>
    <xf numFmtId="0" fontId="0" fillId="6" borderId="7"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0" fillId="6" borderId="5"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0" fillId="11" borderId="8" xfId="0" applyFont="1" applyFill="1" applyBorder="1" applyAlignment="1">
      <alignment horizontal="center" vertical="center" wrapText="1"/>
    </xf>
    <xf numFmtId="0" fontId="0" fillId="11" borderId="7" xfId="0" applyFont="1" applyFill="1" applyBorder="1" applyAlignment="1">
      <alignment horizontal="center" vertical="center" wrapText="1"/>
    </xf>
    <xf numFmtId="0" fontId="9" fillId="12" borderId="10" xfId="0" applyFont="1" applyFill="1" applyBorder="1" applyAlignment="1">
      <alignment horizontal="left" vertical="top" wrapText="1"/>
    </xf>
    <xf numFmtId="0" fontId="11" fillId="12" borderId="10" xfId="0" applyFont="1" applyFill="1" applyBorder="1" applyAlignment="1">
      <alignment horizontal="left" vertical="top" wrapText="1"/>
    </xf>
    <xf numFmtId="0" fontId="12" fillId="12" borderId="10" xfId="0" applyFont="1" applyFill="1" applyBorder="1" applyAlignment="1">
      <alignment horizontal="left" vertical="top" wrapText="1"/>
    </xf>
    <xf numFmtId="0" fontId="9" fillId="12" borderId="10" xfId="1" applyFont="1" applyFill="1" applyBorder="1" applyAlignment="1">
      <alignment horizontal="left" vertical="center" wrapText="1"/>
    </xf>
    <xf numFmtId="0" fontId="9" fillId="12" borderId="10" xfId="1" applyFont="1" applyFill="1" applyBorder="1" applyAlignment="1">
      <alignment horizontal="left" vertical="top" wrapText="1"/>
    </xf>
    <xf numFmtId="0" fontId="13" fillId="12" borderId="10" xfId="1" applyFont="1" applyFill="1" applyBorder="1" applyAlignment="1">
      <alignment horizontal="left" vertical="top" wrapText="1"/>
    </xf>
    <xf numFmtId="0" fontId="11" fillId="12" borderId="10" xfId="1" applyFont="1" applyFill="1" applyBorder="1" applyAlignment="1">
      <alignment horizontal="left" vertical="top" wrapText="1"/>
    </xf>
    <xf numFmtId="0" fontId="13" fillId="12" borderId="10" xfId="1" applyFont="1" applyFill="1" applyBorder="1" applyAlignment="1">
      <alignment horizontal="left" vertical="center" wrapText="1"/>
    </xf>
    <xf numFmtId="0" fontId="14" fillId="12" borderId="10" xfId="1" applyFont="1" applyFill="1" applyBorder="1" applyAlignment="1">
      <alignment horizontal="left" vertical="top" wrapText="1"/>
    </xf>
    <xf numFmtId="0" fontId="14" fillId="12" borderId="10" xfId="0" applyFont="1" applyFill="1" applyBorder="1" applyAlignment="1">
      <alignment horizontal="left" vertical="top" wrapText="1"/>
    </xf>
    <xf numFmtId="0" fontId="7" fillId="12" borderId="5" xfId="0" applyFont="1" applyFill="1" applyBorder="1" applyAlignment="1">
      <alignment horizontal="center" vertical="center"/>
    </xf>
    <xf numFmtId="0" fontId="7" fillId="12" borderId="5" xfId="1" applyFont="1" applyFill="1" applyBorder="1" applyAlignment="1">
      <alignment horizontal="center" vertical="center"/>
    </xf>
    <xf numFmtId="0" fontId="15" fillId="12" borderId="5" xfId="1" applyFont="1" applyFill="1" applyBorder="1" applyAlignment="1">
      <alignment horizontal="center" vertical="center"/>
    </xf>
    <xf numFmtId="0" fontId="15" fillId="12" borderId="5" xfId="0" applyFont="1" applyFill="1" applyBorder="1" applyAlignment="1">
      <alignment horizontal="center" vertical="center"/>
    </xf>
    <xf numFmtId="0" fontId="16" fillId="12" borderId="5" xfId="0" applyFont="1" applyFill="1" applyBorder="1" applyAlignment="1">
      <alignment horizontal="center" vertical="center"/>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tabSelected="1" workbookViewId="0">
      <selection activeCell="G65" sqref="G65"/>
    </sheetView>
  </sheetViews>
  <sheetFormatPr defaultColWidth="9" defaultRowHeight="13.5"/>
  <cols>
    <col min="1" max="3" width="9" style="1"/>
    <col min="4" max="4" width="22.375" style="1" customWidth="1"/>
    <col min="5" max="6" width="9" style="1"/>
    <col min="7" max="7" width="62" style="1" customWidth="1"/>
    <col min="8" max="8" width="10.5" style="1" customWidth="1"/>
    <col min="9" max="9" width="77.375" style="1" customWidth="1"/>
  </cols>
  <sheetData>
    <row r="1" spans="1:10" ht="14.25">
      <c r="A1" s="21" t="s">
        <v>0</v>
      </c>
      <c r="B1" s="22"/>
      <c r="C1" s="22"/>
      <c r="D1" s="22"/>
      <c r="E1" s="22"/>
      <c r="F1" s="22"/>
      <c r="G1" s="22"/>
      <c r="H1" s="22"/>
      <c r="I1" s="22"/>
    </row>
    <row r="2" spans="1:10" ht="14.25">
      <c r="A2" s="23" t="s">
        <v>1</v>
      </c>
      <c r="B2" s="24"/>
      <c r="C2" s="24"/>
      <c r="D2" s="24"/>
      <c r="E2" s="24"/>
      <c r="F2" s="24"/>
      <c r="G2" s="24"/>
      <c r="H2" s="24"/>
      <c r="I2" s="24"/>
    </row>
    <row r="3" spans="1:10">
      <c r="A3" s="2" t="s">
        <v>2</v>
      </c>
      <c r="B3" s="25"/>
      <c r="C3" s="25"/>
      <c r="D3" s="25"/>
      <c r="E3" s="25"/>
      <c r="F3" s="25"/>
      <c r="G3" s="25"/>
      <c r="H3" s="25"/>
      <c r="I3" s="26"/>
    </row>
    <row r="4" spans="1:10" ht="14.25">
      <c r="A4" s="3" t="s">
        <v>3</v>
      </c>
      <c r="B4" s="4" t="s">
        <v>4</v>
      </c>
      <c r="C4" s="3" t="s">
        <v>5</v>
      </c>
      <c r="D4" s="5" t="s">
        <v>6</v>
      </c>
      <c r="E4" s="6" t="s">
        <v>7</v>
      </c>
      <c r="F4" s="6" t="s">
        <v>8</v>
      </c>
      <c r="G4" s="7" t="s">
        <v>9</v>
      </c>
      <c r="H4" s="7" t="s">
        <v>10</v>
      </c>
      <c r="I4" s="7" t="s">
        <v>11</v>
      </c>
    </row>
    <row r="5" spans="1:10" ht="72">
      <c r="A5" s="28" t="s">
        <v>12</v>
      </c>
      <c r="B5" s="33" t="s">
        <v>13</v>
      </c>
      <c r="C5" s="51" t="s">
        <v>14</v>
      </c>
      <c r="D5" s="9" t="s">
        <v>15</v>
      </c>
      <c r="E5" s="9">
        <v>1</v>
      </c>
      <c r="F5" s="9" t="s">
        <v>16</v>
      </c>
      <c r="G5" s="61" t="s">
        <v>208</v>
      </c>
      <c r="H5" s="71">
        <v>90</v>
      </c>
      <c r="I5" s="18" t="s">
        <v>17</v>
      </c>
      <c r="J5">
        <f>E5*H5/100</f>
        <v>0.9</v>
      </c>
    </row>
    <row r="6" spans="1:10" ht="312">
      <c r="A6" s="29"/>
      <c r="B6" s="34"/>
      <c r="C6" s="52"/>
      <c r="D6" s="9" t="s">
        <v>18</v>
      </c>
      <c r="E6" s="9">
        <v>3</v>
      </c>
      <c r="F6" s="9" t="s">
        <v>19</v>
      </c>
      <c r="G6" s="61" t="s">
        <v>209</v>
      </c>
      <c r="H6" s="71">
        <v>90</v>
      </c>
      <c r="I6" s="18" t="s">
        <v>20</v>
      </c>
      <c r="J6">
        <f t="shared" ref="J6:J58" si="0">E6*H6/100</f>
        <v>2.7</v>
      </c>
    </row>
    <row r="7" spans="1:10" ht="60">
      <c r="A7" s="29"/>
      <c r="B7" s="33" t="s">
        <v>21</v>
      </c>
      <c r="C7" s="51" t="s">
        <v>22</v>
      </c>
      <c r="D7" s="9" t="s">
        <v>23</v>
      </c>
      <c r="E7" s="9">
        <v>1</v>
      </c>
      <c r="F7" s="9" t="s">
        <v>24</v>
      </c>
      <c r="G7" s="62" t="s">
        <v>250</v>
      </c>
      <c r="H7" s="71">
        <v>100</v>
      </c>
      <c r="I7" s="18" t="s">
        <v>25</v>
      </c>
      <c r="J7">
        <f t="shared" si="0"/>
        <v>1</v>
      </c>
    </row>
    <row r="8" spans="1:10" ht="120">
      <c r="A8" s="29"/>
      <c r="B8" s="34"/>
      <c r="C8" s="52"/>
      <c r="D8" s="9" t="s">
        <v>26</v>
      </c>
      <c r="E8" s="9">
        <v>5</v>
      </c>
      <c r="F8" s="9" t="s">
        <v>27</v>
      </c>
      <c r="G8" s="63" t="s">
        <v>210</v>
      </c>
      <c r="H8" s="71">
        <v>100</v>
      </c>
      <c r="I8" s="18" t="s">
        <v>28</v>
      </c>
      <c r="J8">
        <f t="shared" si="0"/>
        <v>5</v>
      </c>
    </row>
    <row r="9" spans="1:10" ht="168">
      <c r="A9" s="29"/>
      <c r="B9" s="33" t="s">
        <v>29</v>
      </c>
      <c r="C9" s="51" t="s">
        <v>30</v>
      </c>
      <c r="D9" s="9" t="s">
        <v>31</v>
      </c>
      <c r="E9" s="9">
        <v>2</v>
      </c>
      <c r="F9" s="9" t="s">
        <v>32</v>
      </c>
      <c r="G9" s="64" t="s">
        <v>211</v>
      </c>
      <c r="H9" s="71">
        <v>90</v>
      </c>
      <c r="I9" s="18" t="s">
        <v>33</v>
      </c>
      <c r="J9">
        <f t="shared" si="0"/>
        <v>1.8</v>
      </c>
    </row>
    <row r="10" spans="1:10" ht="120">
      <c r="A10" s="29"/>
      <c r="B10" s="35"/>
      <c r="C10" s="53"/>
      <c r="D10" s="9" t="s">
        <v>34</v>
      </c>
      <c r="E10" s="9">
        <v>2</v>
      </c>
      <c r="F10" s="9" t="s">
        <v>35</v>
      </c>
      <c r="G10" s="65" t="s">
        <v>252</v>
      </c>
      <c r="H10" s="71">
        <v>95</v>
      </c>
      <c r="I10" s="18" t="s">
        <v>36</v>
      </c>
      <c r="J10">
        <f t="shared" si="0"/>
        <v>1.9</v>
      </c>
    </row>
    <row r="11" spans="1:10" ht="96">
      <c r="A11" s="29"/>
      <c r="B11" s="34"/>
      <c r="C11" s="52"/>
      <c r="D11" s="9" t="s">
        <v>37</v>
      </c>
      <c r="E11" s="9">
        <v>2</v>
      </c>
      <c r="F11" s="9" t="s">
        <v>38</v>
      </c>
      <c r="G11" s="65" t="s">
        <v>212</v>
      </c>
      <c r="H11" s="71">
        <v>100</v>
      </c>
      <c r="I11" s="18" t="s">
        <v>39</v>
      </c>
      <c r="J11">
        <f t="shared" si="0"/>
        <v>2</v>
      </c>
    </row>
    <row r="12" spans="1:10" ht="108">
      <c r="A12" s="30"/>
      <c r="B12" s="36" t="s">
        <v>40</v>
      </c>
      <c r="C12" s="51" t="s">
        <v>41</v>
      </c>
      <c r="D12" s="10" t="s">
        <v>42</v>
      </c>
      <c r="E12" s="9">
        <v>4</v>
      </c>
      <c r="F12" s="9" t="s">
        <v>43</v>
      </c>
      <c r="G12" s="65" t="s">
        <v>213</v>
      </c>
      <c r="H12" s="71">
        <v>95</v>
      </c>
      <c r="I12" s="18" t="s">
        <v>44</v>
      </c>
      <c r="J12">
        <f t="shared" si="0"/>
        <v>3.8</v>
      </c>
    </row>
    <row r="13" spans="1:10" ht="48">
      <c r="A13" s="30"/>
      <c r="B13" s="37"/>
      <c r="C13" s="52"/>
      <c r="D13" s="10" t="s">
        <v>45</v>
      </c>
      <c r="E13" s="9">
        <v>2</v>
      </c>
      <c r="F13" s="9" t="s">
        <v>46</v>
      </c>
      <c r="G13" s="66" t="s">
        <v>214</v>
      </c>
      <c r="H13" s="71">
        <v>100</v>
      </c>
      <c r="I13" s="18" t="s">
        <v>47</v>
      </c>
      <c r="J13">
        <f t="shared" si="0"/>
        <v>2</v>
      </c>
    </row>
    <row r="14" spans="1:10" ht="216">
      <c r="A14" s="30"/>
      <c r="B14" s="38" t="s">
        <v>48</v>
      </c>
      <c r="C14" s="51" t="s">
        <v>49</v>
      </c>
      <c r="D14" s="10" t="s">
        <v>50</v>
      </c>
      <c r="E14" s="9">
        <v>1</v>
      </c>
      <c r="F14" s="9" t="s">
        <v>51</v>
      </c>
      <c r="G14" s="65" t="s">
        <v>215</v>
      </c>
      <c r="H14" s="71">
        <v>100</v>
      </c>
      <c r="I14" s="18" t="s">
        <v>52</v>
      </c>
      <c r="J14">
        <f t="shared" si="0"/>
        <v>1</v>
      </c>
    </row>
    <row r="15" spans="1:10" ht="180">
      <c r="A15" s="30"/>
      <c r="B15" s="39"/>
      <c r="C15" s="52"/>
      <c r="D15" s="10" t="s">
        <v>53</v>
      </c>
      <c r="E15" s="9">
        <v>6</v>
      </c>
      <c r="F15" s="9" t="s">
        <v>54</v>
      </c>
      <c r="G15" s="66" t="s">
        <v>216</v>
      </c>
      <c r="H15" s="71">
        <v>95</v>
      </c>
      <c r="I15" s="18" t="s">
        <v>55</v>
      </c>
      <c r="J15">
        <f t="shared" si="0"/>
        <v>5.7</v>
      </c>
    </row>
    <row r="16" spans="1:10" ht="261.75" customHeight="1">
      <c r="A16" s="30"/>
      <c r="B16" s="40" t="s">
        <v>56</v>
      </c>
      <c r="C16" s="51" t="s">
        <v>57</v>
      </c>
      <c r="D16" s="9" t="s">
        <v>58</v>
      </c>
      <c r="E16" s="9">
        <v>2</v>
      </c>
      <c r="F16" s="9" t="s">
        <v>59</v>
      </c>
      <c r="G16" s="65" t="s">
        <v>217</v>
      </c>
      <c r="H16" s="72">
        <v>100</v>
      </c>
      <c r="I16" s="19" t="s">
        <v>60</v>
      </c>
      <c r="J16">
        <f t="shared" si="0"/>
        <v>2</v>
      </c>
    </row>
    <row r="17" spans="1:11" ht="60">
      <c r="A17" s="30"/>
      <c r="B17" s="41"/>
      <c r="C17" s="53"/>
      <c r="D17" s="9" t="s">
        <v>61</v>
      </c>
      <c r="E17" s="9">
        <v>1</v>
      </c>
      <c r="F17" s="9" t="s">
        <v>62</v>
      </c>
      <c r="G17" s="65" t="s">
        <v>218</v>
      </c>
      <c r="H17" s="72">
        <v>100</v>
      </c>
      <c r="I17" s="18" t="s">
        <v>63</v>
      </c>
      <c r="J17">
        <f t="shared" si="0"/>
        <v>1</v>
      </c>
    </row>
    <row r="18" spans="1:11" ht="120">
      <c r="A18" s="30"/>
      <c r="B18" s="41"/>
      <c r="C18" s="53"/>
      <c r="D18" s="9" t="s">
        <v>64</v>
      </c>
      <c r="E18" s="9">
        <v>1</v>
      </c>
      <c r="F18" s="9" t="s">
        <v>65</v>
      </c>
      <c r="G18" s="66" t="s">
        <v>251</v>
      </c>
      <c r="H18" s="72">
        <v>100</v>
      </c>
      <c r="I18" s="18" t="s">
        <v>66</v>
      </c>
      <c r="J18">
        <f t="shared" si="0"/>
        <v>1</v>
      </c>
    </row>
    <row r="19" spans="1:11" ht="36">
      <c r="A19" s="30"/>
      <c r="B19" s="42"/>
      <c r="C19" s="52"/>
      <c r="D19" s="9" t="s">
        <v>67</v>
      </c>
      <c r="E19" s="9">
        <v>1</v>
      </c>
      <c r="F19" s="9" t="s">
        <v>68</v>
      </c>
      <c r="G19" s="64" t="s">
        <v>219</v>
      </c>
      <c r="H19" s="72">
        <v>100</v>
      </c>
      <c r="I19" s="18" t="s">
        <v>69</v>
      </c>
      <c r="J19">
        <f t="shared" si="0"/>
        <v>1</v>
      </c>
    </row>
    <row r="20" spans="1:11" ht="84">
      <c r="A20" s="30"/>
      <c r="B20" s="40" t="s">
        <v>70</v>
      </c>
      <c r="C20" s="51" t="s">
        <v>71</v>
      </c>
      <c r="D20" s="9" t="s">
        <v>72</v>
      </c>
      <c r="E20" s="9">
        <v>1</v>
      </c>
      <c r="F20" s="9" t="s">
        <v>73</v>
      </c>
      <c r="G20" s="65" t="s">
        <v>220</v>
      </c>
      <c r="H20" s="71">
        <v>100</v>
      </c>
      <c r="I20" s="18" t="s">
        <v>74</v>
      </c>
      <c r="J20">
        <f t="shared" si="0"/>
        <v>1</v>
      </c>
    </row>
    <row r="21" spans="1:11" ht="108">
      <c r="A21" s="30"/>
      <c r="B21" s="41"/>
      <c r="C21" s="53"/>
      <c r="D21" s="9" t="s">
        <v>75</v>
      </c>
      <c r="E21" s="9">
        <v>2</v>
      </c>
      <c r="F21" s="9" t="s">
        <v>76</v>
      </c>
      <c r="G21" s="65" t="s">
        <v>221</v>
      </c>
      <c r="H21" s="71">
        <v>100</v>
      </c>
      <c r="I21" s="18" t="s">
        <v>77</v>
      </c>
      <c r="J21">
        <f t="shared" si="0"/>
        <v>2</v>
      </c>
    </row>
    <row r="22" spans="1:11" ht="120">
      <c r="A22" s="31"/>
      <c r="B22" s="42"/>
      <c r="C22" s="52"/>
      <c r="D22" s="9" t="s">
        <v>78</v>
      </c>
      <c r="E22" s="9">
        <v>3</v>
      </c>
      <c r="F22" s="9" t="s">
        <v>79</v>
      </c>
      <c r="G22" s="65" t="s">
        <v>222</v>
      </c>
      <c r="H22" s="71">
        <v>100</v>
      </c>
      <c r="I22" s="18" t="s">
        <v>80</v>
      </c>
      <c r="J22">
        <f t="shared" si="0"/>
        <v>3</v>
      </c>
    </row>
    <row r="23" spans="1:11" ht="60">
      <c r="A23" s="28" t="s">
        <v>81</v>
      </c>
      <c r="B23" s="38" t="s">
        <v>82</v>
      </c>
      <c r="C23" s="33" t="s">
        <v>83</v>
      </c>
      <c r="D23" s="11" t="s">
        <v>84</v>
      </c>
      <c r="E23" s="12">
        <v>1</v>
      </c>
      <c r="F23" s="12" t="s">
        <v>85</v>
      </c>
      <c r="G23" s="65" t="s">
        <v>253</v>
      </c>
      <c r="H23" s="72">
        <v>95</v>
      </c>
      <c r="I23" s="18" t="s">
        <v>86</v>
      </c>
      <c r="J23">
        <f t="shared" si="0"/>
        <v>0.95</v>
      </c>
      <c r="K23">
        <f>SUM(J23:J27)</f>
        <v>5.65</v>
      </c>
    </row>
    <row r="24" spans="1:11" ht="60">
      <c r="A24" s="29"/>
      <c r="B24" s="43"/>
      <c r="C24" s="35"/>
      <c r="D24" s="11" t="s">
        <v>87</v>
      </c>
      <c r="E24" s="12">
        <v>2</v>
      </c>
      <c r="F24" s="12" t="s">
        <v>88</v>
      </c>
      <c r="G24" s="65" t="s">
        <v>223</v>
      </c>
      <c r="H24" s="72">
        <v>95</v>
      </c>
      <c r="I24" s="18" t="s">
        <v>89</v>
      </c>
      <c r="J24">
        <f t="shared" si="0"/>
        <v>1.9</v>
      </c>
    </row>
    <row r="25" spans="1:11" ht="108">
      <c r="A25" s="29"/>
      <c r="B25" s="43"/>
      <c r="C25" s="54"/>
      <c r="D25" s="11" t="s">
        <v>90</v>
      </c>
      <c r="E25" s="12">
        <v>1</v>
      </c>
      <c r="F25" s="12" t="s">
        <v>91</v>
      </c>
      <c r="G25" s="66" t="s">
        <v>224</v>
      </c>
      <c r="H25" s="72">
        <v>95</v>
      </c>
      <c r="I25" s="18" t="s">
        <v>92</v>
      </c>
      <c r="J25">
        <f t="shared" si="0"/>
        <v>0.95</v>
      </c>
    </row>
    <row r="26" spans="1:11" ht="48">
      <c r="A26" s="29"/>
      <c r="B26" s="43"/>
      <c r="C26" s="54"/>
      <c r="D26" s="11" t="s">
        <v>93</v>
      </c>
      <c r="E26" s="12">
        <v>1</v>
      </c>
      <c r="F26" s="12" t="s">
        <v>94</v>
      </c>
      <c r="G26" s="65" t="s">
        <v>225</v>
      </c>
      <c r="H26" s="72">
        <v>95</v>
      </c>
      <c r="I26" s="18" t="s">
        <v>95</v>
      </c>
      <c r="J26">
        <f t="shared" si="0"/>
        <v>0.95</v>
      </c>
    </row>
    <row r="27" spans="1:11" ht="36">
      <c r="A27" s="29"/>
      <c r="B27" s="39"/>
      <c r="C27" s="55"/>
      <c r="D27" s="11" t="s">
        <v>96</v>
      </c>
      <c r="E27" s="12">
        <v>1</v>
      </c>
      <c r="F27" s="12" t="s">
        <v>97</v>
      </c>
      <c r="G27" s="65" t="s">
        <v>226</v>
      </c>
      <c r="H27" s="72">
        <v>90</v>
      </c>
      <c r="I27" s="18" t="s">
        <v>98</v>
      </c>
      <c r="J27">
        <f t="shared" si="0"/>
        <v>0.9</v>
      </c>
    </row>
    <row r="28" spans="1:11" ht="36">
      <c r="A28" s="29"/>
      <c r="B28" s="38" t="s">
        <v>99</v>
      </c>
      <c r="C28" s="33" t="s">
        <v>100</v>
      </c>
      <c r="D28" s="11" t="s">
        <v>101</v>
      </c>
      <c r="E28" s="12">
        <v>1.5</v>
      </c>
      <c r="F28" s="12" t="s">
        <v>102</v>
      </c>
      <c r="G28" s="65" t="s">
        <v>227</v>
      </c>
      <c r="H28" s="72">
        <v>90</v>
      </c>
      <c r="I28" s="18" t="s">
        <v>103</v>
      </c>
      <c r="J28">
        <f t="shared" si="0"/>
        <v>1.35</v>
      </c>
      <c r="K28">
        <f>SUM(J28:J31)</f>
        <v>5.85</v>
      </c>
    </row>
    <row r="29" spans="1:11" ht="36">
      <c r="A29" s="29"/>
      <c r="B29" s="44"/>
      <c r="C29" s="35"/>
      <c r="D29" s="11" t="s">
        <v>104</v>
      </c>
      <c r="E29" s="12">
        <v>1.5</v>
      </c>
      <c r="F29" s="12" t="s">
        <v>105</v>
      </c>
      <c r="G29" s="65" t="s">
        <v>228</v>
      </c>
      <c r="H29" s="72">
        <v>100</v>
      </c>
      <c r="I29" s="18" t="s">
        <v>106</v>
      </c>
      <c r="J29">
        <f t="shared" si="0"/>
        <v>1.5</v>
      </c>
    </row>
    <row r="30" spans="1:11" ht="72">
      <c r="A30" s="29"/>
      <c r="B30" s="44"/>
      <c r="C30" s="54"/>
      <c r="D30" s="11" t="s">
        <v>107</v>
      </c>
      <c r="E30" s="12">
        <v>1.5</v>
      </c>
      <c r="F30" s="12" t="s">
        <v>108</v>
      </c>
      <c r="G30" s="66" t="s">
        <v>229</v>
      </c>
      <c r="H30" s="72">
        <v>100</v>
      </c>
      <c r="I30" s="18" t="s">
        <v>109</v>
      </c>
      <c r="J30">
        <f t="shared" si="0"/>
        <v>1.5</v>
      </c>
    </row>
    <row r="31" spans="1:11" ht="36">
      <c r="A31" s="29"/>
      <c r="B31" s="45"/>
      <c r="C31" s="55"/>
      <c r="D31" s="11" t="s">
        <v>110</v>
      </c>
      <c r="E31" s="12">
        <v>1.5</v>
      </c>
      <c r="F31" s="12" t="s">
        <v>111</v>
      </c>
      <c r="G31" s="67" t="s">
        <v>230</v>
      </c>
      <c r="H31" s="72">
        <v>100</v>
      </c>
      <c r="I31" s="18" t="s">
        <v>112</v>
      </c>
      <c r="J31">
        <f t="shared" si="0"/>
        <v>1.5</v>
      </c>
    </row>
    <row r="32" spans="1:11" ht="36">
      <c r="A32" s="29"/>
      <c r="B32" s="38" t="s">
        <v>113</v>
      </c>
      <c r="C32" s="33" t="s">
        <v>114</v>
      </c>
      <c r="D32" s="11" t="s">
        <v>115</v>
      </c>
      <c r="E32" s="12">
        <v>1</v>
      </c>
      <c r="F32" s="12" t="s">
        <v>116</v>
      </c>
      <c r="G32" s="65" t="s">
        <v>231</v>
      </c>
      <c r="H32" s="71">
        <v>100</v>
      </c>
      <c r="I32" s="18" t="s">
        <v>117</v>
      </c>
      <c r="J32">
        <f t="shared" si="0"/>
        <v>1</v>
      </c>
    </row>
    <row r="33" spans="1:11" ht="36">
      <c r="A33" s="29"/>
      <c r="B33" s="39"/>
      <c r="C33" s="34"/>
      <c r="D33" s="11" t="s">
        <v>118</v>
      </c>
      <c r="E33" s="12">
        <v>3</v>
      </c>
      <c r="F33" s="12" t="s">
        <v>119</v>
      </c>
      <c r="G33" s="66" t="s">
        <v>232</v>
      </c>
      <c r="H33" s="72">
        <v>100</v>
      </c>
      <c r="I33" s="18" t="s">
        <v>120</v>
      </c>
      <c r="J33">
        <f t="shared" si="0"/>
        <v>3</v>
      </c>
    </row>
    <row r="34" spans="1:11" ht="48">
      <c r="A34" s="30"/>
      <c r="B34" s="38" t="s">
        <v>121</v>
      </c>
      <c r="C34" s="56" t="s">
        <v>122</v>
      </c>
      <c r="D34" s="8" t="s">
        <v>123</v>
      </c>
      <c r="E34" s="8">
        <v>1</v>
      </c>
      <c r="F34" s="12" t="s">
        <v>124</v>
      </c>
      <c r="G34" s="65" t="s">
        <v>233</v>
      </c>
      <c r="H34" s="72">
        <v>90</v>
      </c>
      <c r="I34" s="18" t="s">
        <v>125</v>
      </c>
      <c r="J34">
        <f t="shared" si="0"/>
        <v>0.9</v>
      </c>
      <c r="K34">
        <f>SUM(J34:J39)</f>
        <v>8.85</v>
      </c>
    </row>
    <row r="35" spans="1:11" ht="36">
      <c r="A35" s="30"/>
      <c r="B35" s="44"/>
      <c r="C35" s="57"/>
      <c r="D35" s="8" t="s">
        <v>126</v>
      </c>
      <c r="E35" s="8">
        <v>1</v>
      </c>
      <c r="F35" s="12" t="s">
        <v>127</v>
      </c>
      <c r="G35" s="65" t="s">
        <v>234</v>
      </c>
      <c r="H35" s="72">
        <v>95</v>
      </c>
      <c r="I35" s="18" t="s">
        <v>128</v>
      </c>
      <c r="J35">
        <f t="shared" si="0"/>
        <v>0.95</v>
      </c>
    </row>
    <row r="36" spans="1:11" ht="72">
      <c r="A36" s="30"/>
      <c r="B36" s="44"/>
      <c r="C36" s="57"/>
      <c r="D36" s="8" t="s">
        <v>129</v>
      </c>
      <c r="E36" s="8">
        <v>3</v>
      </c>
      <c r="F36" s="12" t="s">
        <v>130</v>
      </c>
      <c r="G36" s="65" t="s">
        <v>235</v>
      </c>
      <c r="H36" s="72">
        <v>100</v>
      </c>
      <c r="I36" s="18" t="s">
        <v>131</v>
      </c>
      <c r="J36">
        <f t="shared" si="0"/>
        <v>3</v>
      </c>
    </row>
    <row r="37" spans="1:11" ht="36">
      <c r="A37" s="30"/>
      <c r="B37" s="44"/>
      <c r="C37" s="57"/>
      <c r="D37" s="13" t="s">
        <v>132</v>
      </c>
      <c r="E37" s="8">
        <v>1</v>
      </c>
      <c r="F37" s="12" t="s">
        <v>133</v>
      </c>
      <c r="G37" s="65" t="s">
        <v>236</v>
      </c>
      <c r="H37" s="72">
        <v>100</v>
      </c>
      <c r="I37" s="18" t="s">
        <v>134</v>
      </c>
      <c r="J37">
        <f t="shared" si="0"/>
        <v>1</v>
      </c>
    </row>
    <row r="38" spans="1:11" ht="36">
      <c r="A38" s="30"/>
      <c r="B38" s="44"/>
      <c r="C38" s="57"/>
      <c r="D38" s="8" t="s">
        <v>135</v>
      </c>
      <c r="E38" s="8">
        <v>3</v>
      </c>
      <c r="F38" s="12" t="s">
        <v>136</v>
      </c>
      <c r="G38" s="65" t="s">
        <v>237</v>
      </c>
      <c r="H38" s="72">
        <v>100</v>
      </c>
      <c r="I38" s="18" t="s">
        <v>137</v>
      </c>
      <c r="J38">
        <f t="shared" si="0"/>
        <v>3</v>
      </c>
    </row>
    <row r="39" spans="1:11" ht="48">
      <c r="A39" s="30"/>
      <c r="B39" s="44"/>
      <c r="C39" s="57"/>
      <c r="D39" s="13" t="s">
        <v>138</v>
      </c>
      <c r="E39" s="8">
        <v>1</v>
      </c>
      <c r="F39" s="12" t="s">
        <v>139</v>
      </c>
      <c r="G39" s="64" t="s">
        <v>238</v>
      </c>
      <c r="H39" s="72">
        <v>0</v>
      </c>
      <c r="I39" s="18" t="s">
        <v>140</v>
      </c>
      <c r="J39">
        <f t="shared" si="0"/>
        <v>0</v>
      </c>
    </row>
    <row r="40" spans="1:11" ht="36">
      <c r="A40" s="30"/>
      <c r="B40" s="46" t="s">
        <v>141</v>
      </c>
      <c r="C40" s="33" t="s">
        <v>142</v>
      </c>
      <c r="D40" s="11" t="s">
        <v>143</v>
      </c>
      <c r="E40" s="12">
        <v>1</v>
      </c>
      <c r="F40" s="12" t="s">
        <v>144</v>
      </c>
      <c r="G40" s="68" t="s">
        <v>239</v>
      </c>
      <c r="H40" s="73">
        <v>90</v>
      </c>
      <c r="I40" s="18" t="s">
        <v>145</v>
      </c>
      <c r="J40">
        <f t="shared" si="0"/>
        <v>0.9</v>
      </c>
      <c r="K40">
        <f>SUM(J40:J44)</f>
        <v>3.6500000000000004</v>
      </c>
    </row>
    <row r="41" spans="1:11" ht="36">
      <c r="A41" s="30"/>
      <c r="B41" s="47"/>
      <c r="C41" s="35"/>
      <c r="D41" s="11" t="s">
        <v>146</v>
      </c>
      <c r="E41" s="12">
        <v>1</v>
      </c>
      <c r="F41" s="12" t="s">
        <v>147</v>
      </c>
      <c r="G41" s="65" t="s">
        <v>240</v>
      </c>
      <c r="H41" s="73">
        <v>95</v>
      </c>
      <c r="I41" s="18" t="s">
        <v>148</v>
      </c>
      <c r="J41">
        <f t="shared" si="0"/>
        <v>0.95</v>
      </c>
    </row>
    <row r="42" spans="1:11" ht="72">
      <c r="A42" s="30"/>
      <c r="B42" s="47"/>
      <c r="C42" s="35"/>
      <c r="D42" s="11" t="s">
        <v>149</v>
      </c>
      <c r="E42" s="12">
        <v>2</v>
      </c>
      <c r="F42" s="12" t="s">
        <v>150</v>
      </c>
      <c r="G42" s="65" t="s">
        <v>241</v>
      </c>
      <c r="H42" s="73">
        <v>90</v>
      </c>
      <c r="I42" s="18" t="s">
        <v>151</v>
      </c>
      <c r="J42">
        <f t="shared" si="0"/>
        <v>1.8</v>
      </c>
    </row>
    <row r="43" spans="1:11" ht="96">
      <c r="A43" s="30"/>
      <c r="B43" s="47"/>
      <c r="C43" s="54"/>
      <c r="D43" s="11" t="s">
        <v>152</v>
      </c>
      <c r="E43" s="12">
        <v>1</v>
      </c>
      <c r="F43" s="12" t="s">
        <v>153</v>
      </c>
      <c r="G43" s="65" t="s">
        <v>254</v>
      </c>
      <c r="H43" s="73"/>
      <c r="I43" s="18" t="s">
        <v>154</v>
      </c>
      <c r="J43">
        <f t="shared" si="0"/>
        <v>0</v>
      </c>
    </row>
    <row r="44" spans="1:11" ht="84">
      <c r="A44" s="30"/>
      <c r="B44" s="48"/>
      <c r="C44" s="55"/>
      <c r="D44" s="11" t="s">
        <v>155</v>
      </c>
      <c r="E44" s="12">
        <v>2</v>
      </c>
      <c r="F44" s="12" t="s">
        <v>156</v>
      </c>
      <c r="G44" s="65" t="s">
        <v>254</v>
      </c>
      <c r="H44" s="73"/>
      <c r="I44" s="18" t="s">
        <v>157</v>
      </c>
      <c r="J44">
        <f t="shared" si="0"/>
        <v>0</v>
      </c>
    </row>
    <row r="45" spans="1:11" ht="48">
      <c r="A45" s="30"/>
      <c r="B45" s="46" t="s">
        <v>158</v>
      </c>
      <c r="C45" s="33" t="s">
        <v>159</v>
      </c>
      <c r="D45" s="11" t="s">
        <v>160</v>
      </c>
      <c r="E45" s="12">
        <v>1</v>
      </c>
      <c r="F45" s="12" t="s">
        <v>161</v>
      </c>
      <c r="G45" s="69" t="s">
        <v>254</v>
      </c>
      <c r="H45" s="71"/>
      <c r="I45" s="18" t="s">
        <v>162</v>
      </c>
      <c r="J45">
        <f t="shared" si="0"/>
        <v>0</v>
      </c>
    </row>
    <row r="46" spans="1:11" ht="36">
      <c r="A46" s="31"/>
      <c r="B46" s="45"/>
      <c r="C46" s="55"/>
      <c r="D46" s="11" t="s">
        <v>163</v>
      </c>
      <c r="E46" s="12">
        <v>1</v>
      </c>
      <c r="F46" s="12" t="s">
        <v>164</v>
      </c>
      <c r="G46" s="69" t="s">
        <v>254</v>
      </c>
      <c r="H46" s="71"/>
      <c r="I46" s="18" t="s">
        <v>165</v>
      </c>
      <c r="J46">
        <f t="shared" si="0"/>
        <v>0</v>
      </c>
    </row>
    <row r="47" spans="1:11" ht="60">
      <c r="A47" s="28" t="s">
        <v>166</v>
      </c>
      <c r="B47" s="38" t="s">
        <v>167</v>
      </c>
      <c r="C47" s="58" t="s">
        <v>168</v>
      </c>
      <c r="D47" s="14" t="s">
        <v>169</v>
      </c>
      <c r="E47" s="15">
        <v>3</v>
      </c>
      <c r="F47" s="15" t="s">
        <v>170</v>
      </c>
      <c r="G47" s="67" t="s">
        <v>242</v>
      </c>
      <c r="H47" s="74">
        <v>90</v>
      </c>
      <c r="I47" s="18" t="s">
        <v>171</v>
      </c>
      <c r="J47">
        <f t="shared" si="0"/>
        <v>2.7</v>
      </c>
      <c r="K47">
        <f>SUM(J47:J51)</f>
        <v>13.950000000000001</v>
      </c>
    </row>
    <row r="48" spans="1:11" ht="36">
      <c r="A48" s="29"/>
      <c r="B48" s="49"/>
      <c r="C48" s="59"/>
      <c r="D48" s="14" t="s">
        <v>172</v>
      </c>
      <c r="E48" s="15">
        <v>2</v>
      </c>
      <c r="F48" s="15" t="s">
        <v>173</v>
      </c>
      <c r="G48" s="67" t="s">
        <v>243</v>
      </c>
      <c r="H48" s="71">
        <v>80</v>
      </c>
      <c r="I48" s="18" t="s">
        <v>174</v>
      </c>
      <c r="J48">
        <f t="shared" si="0"/>
        <v>1.6</v>
      </c>
    </row>
    <row r="49" spans="1:11" ht="96">
      <c r="A49" s="29"/>
      <c r="B49" s="49"/>
      <c r="C49" s="59"/>
      <c r="D49" s="14" t="s">
        <v>175</v>
      </c>
      <c r="E49" s="15">
        <v>3</v>
      </c>
      <c r="F49" s="15" t="s">
        <v>176</v>
      </c>
      <c r="G49" s="65" t="s">
        <v>244</v>
      </c>
      <c r="H49" s="71">
        <v>95</v>
      </c>
      <c r="I49" s="18" t="s">
        <v>177</v>
      </c>
      <c r="J49">
        <f t="shared" si="0"/>
        <v>2.85</v>
      </c>
    </row>
    <row r="50" spans="1:11" ht="60">
      <c r="A50" s="29"/>
      <c r="B50" s="49"/>
      <c r="C50" s="59"/>
      <c r="D50" s="14" t="s">
        <v>178</v>
      </c>
      <c r="E50" s="15">
        <v>5</v>
      </c>
      <c r="F50" s="15" t="s">
        <v>179</v>
      </c>
      <c r="G50" s="66" t="s">
        <v>245</v>
      </c>
      <c r="H50" s="71">
        <v>100</v>
      </c>
      <c r="I50" s="18" t="s">
        <v>180</v>
      </c>
      <c r="J50">
        <f t="shared" si="0"/>
        <v>5</v>
      </c>
    </row>
    <row r="51" spans="1:11" ht="96">
      <c r="A51" s="29"/>
      <c r="B51" s="50"/>
      <c r="C51" s="60"/>
      <c r="D51" s="14" t="s">
        <v>181</v>
      </c>
      <c r="E51" s="15">
        <v>2</v>
      </c>
      <c r="F51" s="15" t="s">
        <v>182</v>
      </c>
      <c r="G51" s="65" t="s">
        <v>246</v>
      </c>
      <c r="H51" s="71">
        <v>90</v>
      </c>
      <c r="I51" s="18" t="s">
        <v>183</v>
      </c>
      <c r="J51">
        <f t="shared" si="0"/>
        <v>1.8</v>
      </c>
    </row>
    <row r="52" spans="1:11" ht="252">
      <c r="A52" s="30"/>
      <c r="B52" s="38" t="s">
        <v>184</v>
      </c>
      <c r="C52" s="58" t="s">
        <v>185</v>
      </c>
      <c r="D52" s="14" t="s">
        <v>186</v>
      </c>
      <c r="E52" s="15">
        <v>2</v>
      </c>
      <c r="F52" s="15" t="s">
        <v>187</v>
      </c>
      <c r="G52" s="65" t="s">
        <v>247</v>
      </c>
      <c r="H52" s="71">
        <v>100</v>
      </c>
      <c r="I52" s="18" t="s">
        <v>188</v>
      </c>
      <c r="J52">
        <f t="shared" si="0"/>
        <v>2</v>
      </c>
      <c r="K52">
        <f>SUM(J52:J54)</f>
        <v>10</v>
      </c>
    </row>
    <row r="53" spans="1:11" ht="48">
      <c r="A53" s="30"/>
      <c r="B53" s="43"/>
      <c r="C53" s="59"/>
      <c r="D53" s="14" t="s">
        <v>189</v>
      </c>
      <c r="E53" s="15">
        <v>7</v>
      </c>
      <c r="F53" s="15" t="s">
        <v>190</v>
      </c>
      <c r="G53" s="65" t="s">
        <v>248</v>
      </c>
      <c r="H53" s="71">
        <v>100</v>
      </c>
      <c r="I53" s="18" t="s">
        <v>191</v>
      </c>
      <c r="J53">
        <f t="shared" si="0"/>
        <v>7</v>
      </c>
    </row>
    <row r="54" spans="1:11" ht="48">
      <c r="A54" s="31"/>
      <c r="B54" s="39"/>
      <c r="C54" s="60"/>
      <c r="D54" s="14" t="s">
        <v>192</v>
      </c>
      <c r="E54" s="15">
        <v>1</v>
      </c>
      <c r="F54" s="15" t="s">
        <v>193</v>
      </c>
      <c r="G54" s="65" t="s">
        <v>249</v>
      </c>
      <c r="H54" s="71">
        <v>100</v>
      </c>
      <c r="I54" s="18" t="s">
        <v>194</v>
      </c>
      <c r="J54">
        <f t="shared" si="0"/>
        <v>1</v>
      </c>
    </row>
    <row r="55" spans="1:11" ht="96">
      <c r="A55" s="28" t="s">
        <v>195</v>
      </c>
      <c r="B55" s="16" t="s">
        <v>196</v>
      </c>
      <c r="C55" s="8" t="s">
        <v>197</v>
      </c>
      <c r="D55" s="11" t="s">
        <v>198</v>
      </c>
      <c r="E55" s="12">
        <v>1</v>
      </c>
      <c r="F55" s="12" t="s">
        <v>199</v>
      </c>
      <c r="G55" s="61"/>
      <c r="H55" s="71"/>
      <c r="I55" s="18" t="s">
        <v>200</v>
      </c>
      <c r="J55">
        <f t="shared" si="0"/>
        <v>0</v>
      </c>
    </row>
    <row r="56" spans="1:11" ht="60">
      <c r="A56" s="32"/>
      <c r="B56" s="17" t="s">
        <v>201</v>
      </c>
      <c r="C56" s="12" t="s">
        <v>202</v>
      </c>
      <c r="D56" s="11" t="s">
        <v>203</v>
      </c>
      <c r="E56" s="12">
        <v>1</v>
      </c>
      <c r="F56" s="12" t="s">
        <v>204</v>
      </c>
      <c r="G56" s="70"/>
      <c r="H56" s="75"/>
      <c r="I56" s="18" t="s">
        <v>205</v>
      </c>
      <c r="J56">
        <f t="shared" si="0"/>
        <v>0</v>
      </c>
    </row>
    <row r="57" spans="1:11">
      <c r="H57" s="1">
        <f>SUM(H5:H56)</f>
        <v>4330</v>
      </c>
      <c r="I57" s="20" t="s">
        <v>206</v>
      </c>
      <c r="J57">
        <f>SUM(J5:J56)</f>
        <v>90.75</v>
      </c>
    </row>
    <row r="58" spans="1:11" ht="273" customHeight="1">
      <c r="A58" s="27" t="s">
        <v>207</v>
      </c>
      <c r="B58" s="27"/>
      <c r="C58" s="27"/>
      <c r="D58" s="27"/>
      <c r="E58" s="27"/>
      <c r="F58" s="27"/>
      <c r="G58" s="27"/>
      <c r="J58">
        <f t="shared" si="0"/>
        <v>0</v>
      </c>
    </row>
  </sheetData>
  <autoFilter ref="A4:K58"/>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honeticPr fontId="10"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2012-11-28T05:53:00Z</dcterms:created>
  <dcterms:modified xsi:type="dcterms:W3CDTF">2022-09-28T08:07:11Z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