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E:\20190320 审核员准备\201912咨询案例\4 商品售后服务认证\20220424 上海鑫炙智能科技有限公司\20220424 初审\7 远程审查\上传材料\D审核资料\"/>
    </mc:Choice>
  </mc:AlternateContent>
  <xr:revisionPtr revIDLastSave="0" documentId="13_ncr:1_{E3007E54-B09A-49C1-B7B6-10D33317C000}" xr6:coauthVersionLast="47" xr6:coauthVersionMax="47" xr10:uidLastSave="{00000000-0000-0000-0000-000000000000}"/>
  <bookViews>
    <workbookView xWindow="-110" yWindow="-110" windowWidth="19420" windowHeight="10420" xr2:uid="{00000000-000D-0000-FFFF-FFFF00000000}"/>
  </bookViews>
  <sheets>
    <sheet name="售后服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6" i="1" l="1"/>
  <c r="G66" i="1"/>
  <c r="J65" i="1"/>
  <c r="J64" i="1"/>
  <c r="J54" i="1"/>
  <c r="J53" i="1"/>
  <c r="J52" i="1"/>
  <c r="J51" i="1"/>
  <c r="J50" i="1"/>
  <c r="J49" i="1"/>
  <c r="J48" i="1"/>
  <c r="J47" i="1"/>
  <c r="J46" i="1"/>
  <c r="J45" i="1"/>
  <c r="J44" i="1"/>
  <c r="J43" i="1"/>
  <c r="J42" i="1"/>
  <c r="J41" i="1"/>
  <c r="J40" i="1"/>
  <c r="J39" i="1"/>
  <c r="J38" i="1"/>
  <c r="J37" i="1"/>
  <c r="J36" i="1"/>
  <c r="J35" i="1"/>
  <c r="J34" i="1"/>
  <c r="J33" i="1"/>
  <c r="J32" i="1"/>
  <c r="J31" i="1"/>
  <c r="J29" i="1"/>
  <c r="J28" i="1"/>
  <c r="J27" i="1"/>
  <c r="J26" i="1"/>
  <c r="J25" i="1"/>
  <c r="J24" i="1"/>
  <c r="J23" i="1"/>
  <c r="J22" i="1"/>
  <c r="J21" i="1"/>
  <c r="J20" i="1"/>
  <c r="J19" i="1"/>
  <c r="J18" i="1"/>
  <c r="J17" i="1"/>
  <c r="J16" i="1"/>
  <c r="J15" i="1"/>
  <c r="J14" i="1"/>
  <c r="J13" i="1"/>
  <c r="J12" i="1"/>
  <c r="J11" i="1"/>
  <c r="J10" i="1"/>
  <c r="J9" i="1"/>
  <c r="J8" i="1"/>
  <c r="J7" i="1"/>
  <c r="J6" i="1"/>
  <c r="J5" i="1"/>
</calcChain>
</file>

<file path=xl/sharedStrings.xml><?xml version="1.0" encoding="utf-8"?>
<sst xmlns="http://schemas.openxmlformats.org/spreadsheetml/2006/main" count="332" uniqueCount="302">
  <si>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</si>
  <si>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</si>
  <si>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</si>
  <si>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</si>
  <si>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</si>
  <si>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</si>
  <si>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</si>
  <si>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</si>
  <si>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</si>
  <si>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</si>
  <si>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</si>
  <si>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</si>
  <si>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</si>
  <si>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</si>
  <si>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</si>
  <si>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</si>
  <si>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</si>
  <si>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</si>
  <si>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</si>
  <si>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</si>
  <si>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</si>
  <si>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</si>
  <si>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</si>
  <si>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</si>
  <si>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</si>
  <si>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</si>
  <si>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</si>
  <si>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</si>
  <si>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</si>
  <si>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</si>
  <si>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</si>
  <si>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</si>
  <si>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</si>
  <si>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</si>
  <si>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</si>
  <si>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</si>
  <si>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</si>
  <si>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</si>
  <si>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</si>
  <si>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</si>
  <si>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</si>
  <si>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</si>
  <si>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</si>
  <si>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</si>
  <si>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</si>
  <si>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</si>
  <si>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</si>
  <si>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</si>
  <si>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</si>
  <si>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</si>
  <si>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</si>
  <si>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</si>
  <si>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</si>
  <si>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</si>
  <si>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</si>
  <si>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</si>
  <si>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</si>
  <si>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</si>
  <si>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</si>
  <si>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</si>
  <si>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</si>
  <si>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</si>
  <si>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</si>
  <si>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</si>
  <si>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</si>
  <si>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</si>
  <si>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family val="3"/>
        <charset val="134"/>
      </rPr>
      <t>A</t>
    </r>
    <r>
      <rPr>
        <b/>
        <sz val="10"/>
        <rFont val="黑体"/>
        <family val="3"/>
        <charset val="134"/>
      </rPr>
      <t>14</t>
    </r>
  </si>
  <si>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</si>
  <si>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</si>
  <si>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</si>
  <si>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</si>
  <si>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</si>
  <si>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</si>
  <si>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</si>
  <si>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</si>
  <si>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</si>
  <si>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</si>
  <si>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</si>
  <si>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</si>
  <si>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</si>
  <si>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</si>
  <si>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</si>
  <si>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</si>
  <si>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</si>
  <si>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</si>
  <si>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</si>
  <si>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</si>
  <si>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</si>
  <si>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</si>
  <si>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</si>
  <si>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</si>
  <si>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</si>
  <si>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</si>
  <si>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所售商品按国家有关规定实行严格的三包服务，并做出提供更有利于维护消费者合法权益严于国家三包规定的服务承诺；并规定所有商品质保1年，合同特殊约定除外，同时在质保期内提供免费的维修服务，过保商品提供有偿维修服务（包含配件费、维修人员往返路费、食宿费等）。维修配件根据实际发生的相关维修费用，双方协商解决；并事先明示。</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</si>
  <si>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</si>
  <si>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</si>
  <si>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</si>
  <si>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本公司维修/安装产品的售后服务没有安全期限要求，公司对相关要求之前对客户提供信息。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</si>
  <si>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</si>
  <si>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</si>
  <si>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</si>
  <si>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本公司所销售及售后服务的商品不涉及系统性缺陷。公司口头承诺一旦发现有系统性缺陷，立即通知，并及时召回，公司有召回制度相关文件。</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</si>
  <si>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</si>
  <si>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</si>
  <si>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</si>
  <si>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</si>
  <si>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</si>
  <si>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30分钟内电话响应给予答复，在12小时内到达现场，24小时内解决问题。若有特殊情况，问题无法在规定的时间内解决的，我们将对客户做书面解释，并明确解决问题的时间。</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</si>
  <si>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</si>
  <si>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</si>
  <si>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</si>
  <si>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</si>
  <si>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</si>
  <si>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</si>
  <si>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</si>
  <si>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</si>
  <si>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</si>
  <si>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</si>
  <si>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</si>
  <si>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</si>
  <si>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</si>
  <si>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</si>
  <si>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</si>
  <si>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</si>
  <si>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公司采用纸箱/木箱包装，包装要求完整不破损，便于运输携带。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</si>
  <si>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</si>
  <si>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</si>
  <si>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</si>
  <si>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</si>
  <si>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</si>
  <si>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</si>
  <si>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</si>
  <si>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</si>
  <si>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</si>
  <si>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</si>
  <si>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</si>
  <si>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</si>
  <si>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</si>
  <si>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</si>
  <si>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</si>
  <si>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</si>
  <si>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</si>
  <si>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</si>
  <si>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</si>
  <si>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</si>
  <si>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</si>
  <si>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</si>
  <si>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</si>
  <si>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</si>
  <si>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公司售后要求中提出：一、本公司产品质保期：自产品验收交付之日起质保期为1年。在质保期内因生产、安装原因造成的产品质量问题(人为损坏或不可避免的自然灾害除外)，我公司将免费进行修理或更换，若因用户使用不当造成的损失或超过质保期，我公司负责维修，仅适当收取材料费和安装的相关费用。本公司将在第一时间内响应客户的要求：在接到客户投诉时，我们在30分钟之内给予答复，若需要现场维修的，在12小时内到达现场，24小时内解决问题。若有特殊情况，问题无法在规定的时间内解决的，我们将对客户做书面解释，并明确解决问题的时间。</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</si>
  <si>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</si>
  <si>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</si>
  <si>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</si>
  <si>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</si>
  <si>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</si>
  <si>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</si>
  <si>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</si>
  <si>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</si>
  <si>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本公司产品质保期：自产品验收交付之日起质保期为1年。合同特殊约定除外，符合行业标准规定。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</si>
  <si>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</si>
  <si>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</si>
  <si>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</si>
  <si>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本公司对售出的产品提供包退、包换、包修的“三包”服务：
1、包退：产品在验收时，发现严重的质量问题，可给予退货或更换；
2、包换：在保修期内，用户在正常使用的情况下，如出现较大问题不能正常使用，且产品无法修复的情况下，无条件更换同一款式、规格及材质的全新产品；
3、包修：本公司对售出的产品实行终身维修服务。</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</si>
  <si>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</si>
  <si>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</si>
  <si>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</si>
  <si>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</si>
  <si>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</si>
  <si>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</si>
  <si>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</si>
  <si>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现有销售的产品品牌及时配合厂家完成维修等工作，将来如发生配合应厂家并实施了产品缺陷召回，若质量存在问题，采取退货方式。</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</si>
  <si>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</si>
  <si>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</si>
  <si>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</si>
  <si>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</si>
  <si>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</si>
  <si>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</si>
  <si>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</si>
  <si>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</si>
  <si>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</si>
  <si>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企业产品主要废弃商品为维修配件，属于企业固定资产的由客户收集，顾客不要的由公司现场维修人员带回公司，不允许随便丢弃，回公司后按照环境管理体系要求进行处理，其内容应符合安全和环保要求。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</si>
  <si>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</si>
  <si>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</si>
  <si>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</si>
  <si>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</si>
  <si>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</si>
  <si>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</si>
  <si>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</si>
  <si>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</si>
  <si>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</si>
  <si>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</si>
  <si>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</si>
  <si>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</si>
  <si>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</si>
  <si>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</si>
  <si>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</si>
  <si>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</si>
  <si>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</si>
  <si>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</si>
  <si>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用户满意调查表》等，同时建立用户档案，记录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</si>
  <si>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</si>
  <si>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</si>
  <si>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</si>
  <si>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</si>
  <si>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</si>
  <si>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</si>
  <si>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</si>
  <si>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</si>
  <si>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</si>
  <si>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</si>
  <si>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</si>
  <si>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</si>
  <si>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</si>
  <si>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</si>
  <si>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</si>
  <si>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出示了内部评价计划（目的、范围、部门、人员及时间安排等）；评分表（无遗漏条款），评价内容包括对服务管理、服务执行、顾客反馈等内容，符合要求。评价报告（结论：本次评价是对本企业商品售后服务体系一次全面评价。通过评价可以看出本企业的商品 
售后服务体系已基本进入正常状态，但还有提升空间，需要各相关人员进一步加强相关标准及 售后服务知识的学习，增强服务意识，提高服务水平，为公司良好发展做出贡献）</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</si>
  <si>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</si>
  <si>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</si>
  <si>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</si>
  <si>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</si>
  <si>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</si>
  <si>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现场审查采取口头提问、远程查看记录形式进行。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</si>
  <si>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</si>
  <si>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</si>
  <si>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</si>
  <si>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</si>
  <si>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</si>
  <si>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</si>
  <si>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</si>
  <si>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</si>
  <si>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</si>
  <si>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</si>
  <si>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</si>
  <si>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</si>
  <si>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</si>
  <si>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</si>
  <si>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</si>
  <si>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</si>
  <si>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</si>
  <si>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</si>
  <si>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t>按百分制计算：涉及该企业满分为100分；实际得分96.1分。</t>
  </si>
  <si>
    <r>
      <rPr>
        <sz val="11"/>
        <color theme="1"/>
        <rFont val="宋体"/>
        <family val="3"/>
        <charset val="134"/>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</si>
  <si>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</si>
  <si>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</si>
  <si>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</si>
  <si>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</si>
  <si>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</si>
  <si>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</si>
  <si>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</si>
  <si>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</si>
  <si>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</si>
  <si>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</si>
  <si>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</si>
  <si>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</si>
  <si>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</si>
  <si>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</si>
  <si>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</si>
  <si>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</si>
  <si>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</si>
  <si>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</si>
  <si>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</si>
  <si>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</si>
  <si>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</si>
  <si>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</si>
  <si>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</si>
  <si>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公司规定销售人员、维修人员等一线服务人员由市场部组织专门培训，统一着装、仪容仪表和语言规范，给顾客良好印象。如：产品售后服务管理制度：形象准则、行为准则、注意事项等内容；维修人员维修完成后要经客户确认，向及时向客户提供维修记录等。</t>
  </si>
  <si>
    <t xml:space="preserve">产品包装上有厂家品牌/ 地址、通讯方式、产品名称、产地、出厂日期、使用的标准等；信息标识容易识别，不会误导顾客， </t>
    <phoneticPr fontId="27" type="noConversion"/>
  </si>
  <si>
    <t>公司在签订销售合同中明确体现保质期内免费更换及维修，并认真落实，按照国家要求国家法律法规有关要求提供包修和保修服务的要求。如质量问题包修/包退/包换</t>
    <phoneticPr fontId="27" type="noConversion"/>
  </si>
  <si>
    <t>上海鑫炙智能科技有限公司</t>
    <phoneticPr fontId="27" type="noConversion"/>
  </si>
  <si>
    <t>据上海鑫炙智能科技有限公司管理者代表谌芷广介绍：企业主要业务覆盖区域全国，与售后服务相关的部门有：销售部、技术支持部、行政后勤部、财务部等部门，各部门之间清晰的职能划分，岗位设置合理；技术支持部负责负责产品交付和售后服务；建立与顾客沟通渠道，负责顾客投诉及意见的传递和处置，协调销售产品在包装、搬运、贮存、防护和交付、验收等环节与顾客的接口，做好服务和顾客满意程度等信息集、传递、分析工作等售后服务；技术支持部负责解决售后服务的技术问题；作为后台售后服务支持部门，据了解，以上设置能够保证售后服务工作的顺利开展。在XZ-SH-2021《售后服务管理手册》中有明确的组织架构，部门职责描述比较完整、清晰。
其中，技术支持部总体负责产品销售的售后服务工作，行政后勤部负责服务文化的内部宣导，负责参与社会性服务评价活动，员工关怀，维护劳资关系、人员培训等；管理层负责重大投诉的处理；财务部负责服务专项资金的预算和管理等。技术支持部、销售部配合销售完成产品的安装、技术服务、维修及负责物资配件支持、行政后勤部负责售后服务过程的监督检查。</t>
    <phoneticPr fontId="27" type="noConversion"/>
  </si>
  <si>
    <t>该公司目前主要销售模式为业务员推销销售、参与项目招投标等形式；售后服务涉及设备的软硬件安装、调试、定期巡检、零部件更换、维修、客户咨询、培训等；产品销售范围主要集中在银行、证券、基金等金融行业、大中型企业，目前所有销售/售后服务均由销售部/技术支持部总负责；设置了售后服务岗位，销售部负责日常销售、售后服务管理；技术支持部负责安装、维护工作、负责客户技术资料的建档、归档便于事后查询；办公现场有管理规范；办公室建立有新员工培训体系、考核制度激励政策等。</t>
    <phoneticPr fontId="27" type="noConversion"/>
  </si>
  <si>
    <t>总人数约25人，与售后服务相关的人员18人，公司根据各部门在售后服务过程的职责进行了相关培训，经了解各类人员基本具备能力提供了人员能力准则类文件和评价信息。
如：技术支持部经理刘俊：从事相关行业工作20余年，技术娴熟、熟悉行业事务，对企业目前经营产品技术性能了解，能够为客户提供良好的服务。公司每年年底对相关人员进行评价；经查： 符合要求；评价人：管理者代表谌芷广。  
另抽其他人员能力评价表，符合要求。</t>
    <phoneticPr fontId="27" type="noConversion"/>
  </si>
  <si>
    <t xml:space="preserve">经过人数核查，企业覆盖的员工总数为25人,与服务管理相关的人员总数为18人，在售后服务运行的一年里未发生人员数量的变化。公司营业执照、地址、认证范围均未发生变更。售后服务管理师共有3名，负责对售后服务工作的管理和对售后服务活动的指导，符合标准要求的人员比例，满足售后服务管理需要。配置售后服务管理师，经北京国标联合认证有限公司考试合格：  刘俊  310101197207084413
谌芷广360102196409133317
何滨  41010319770211134X               
其职责：负责对售后服务工作的管理和对售后服务活动的指导                                        </t>
    <phoneticPr fontId="27" type="noConversion"/>
  </si>
  <si>
    <t>经了解，企业售后服务有分类预算，能够保障各类售后服务活动的经费使用。财务部提供了2022年度售后服务预算：如人均奖励基金10000；人均培训经费500；全年预算差旅费用100000；全年预算车辆运行保养等费用200000；全年预算赔偿准备金200000；全年预算其他应急费用准备金 200000等：人均工资预算基本工资 80000等，在提高顾客满意和感知等措施上产生的费用20000；服务文化宣贯的费用40000；服务管理和服务研究的费用40000等。审核能提供专用资金使用记录有已产生工资/差旅费/维修设备购置费等的证据,符合要求。</t>
    <phoneticPr fontId="27" type="noConversion"/>
  </si>
  <si>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提供了服务人员绩效考核表。能够较好地组织开展售后服务专业技术和服务文化培训，如请外部服务性企业专业人员授课，有培训计划和培训实施记录；提供了培训记录。抽2022年度培训计划：共计划进行5次培训，已进行了2次。培训内容涉及：GB/T27922-2011&lt;&lt;商品售后服务评价体系》、法律法规培训、技能培训、维修人员素质教育等知识内容。
抽培训记录：2022年1月22日公司组织进行了&lt;&lt;法律法规的培训》培训，参加人员：刘俊、陶晓丹、何滨、谌芷广、樊云飞，现场进行了提问考核，均合格。总经理张建军进行了评价，符合要求。办公室有关于奖惩措施、评优、奖励、晋升和员工关怀机制，如：售后服务部考核制度、售后服务激励政策、员工职业通道与晋升管理办法、员工关怀管理制度等。包括节日红包、鼓励学习、定期团队活动等，提供了2022年春节公司总经理为发放过年礼品；2021年国庆节后对售后服务人员进行拓展训练等证据。</t>
    <phoneticPr fontId="27" type="noConversion"/>
  </si>
  <si>
    <r>
      <t>售后服务具体由技术支持部具体负责安排实施；有售后服务体系手册、售后服务程序文件，包括服务范围、职能划分等；能够根据自身产品的特性，结合本标准的评价指标要求制定详尽的服务工作流程和服务制度；如：维修服务和技术支持控制程序、客户关系和投诉处理控制程序、缺陷产品信息公开及召回程序、产品售后服务管理制度、售后服务目标、服务承诺等。
售后服务流程：售后服务流程图（含货品维修流程图、货品更换流程图、货品退回流程图)、市场信息反馈流程、服务蓝图，</t>
    </r>
    <r>
      <rPr>
        <sz val="10"/>
        <rFont val="宋体"/>
        <family val="3"/>
        <charset val="134"/>
      </rPr>
      <t>具体见附件。</t>
    </r>
    <r>
      <rPr>
        <sz val="10"/>
        <color theme="1"/>
        <rFont val="宋体"/>
        <family val="3"/>
        <charset val="134"/>
      </rPr>
      <t xml:space="preserve">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组织策划的体系文件主要包括：《售后服务体系手册XZ-SH-2021》，版本：A/0；《售后服务程序文件XZ-CX-2021》， 版本：A/0，以及相关运行记录等。以上文件编制人：陶晓丹，审核人：谌芷广，批准人：张建军，实施日期：2021年12月1日。
公司服务理念、售后服务目标、售后服务流程图随手册一同发布，目标发布经过总经理批准、评审，适宜。
公司体系文件运行良好，能够满足经营需要。公司文件经过验证手册和制度文件基本符合售后服务认证标准要求。
查见XZ-JL-01《受控文件清单》，涵盖《售后服务管理手册》、《售后服务程序文件》、《制度汇编》等受控文件，包含了体系要求的成文信息，文件规定基本符合组织实际，满足标准要求。
查文件发放情况：
提供了《文件发放、回收记录》，所有文件均由行政部发放，录有管理手册作业文件及标准、法律法规等外来文件。显示文件发放均有文件名称、编号、分发号、版本，发放/回收日期等。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行政部负责通过到主管部门、网上收集、标准发布部门进行购买，并对外来文件的识别、跟踪、控制。查到：《外来文件清单》，有：《中华人民共和国产品质量法》、《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现场查阅了记录：《培训记录》、《合格供方名单》等体系运行记录，记录比较完整，内容规范全面，字迹清楚，易于检索，符合要求。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经了解，目前无作废文件，由行政后勤部统一处理。
总体来说，公司文件化信息控制基本有效。
</t>
    </r>
    <phoneticPr fontId="27" type="noConversion"/>
  </si>
  <si>
    <t>行政部提供了识别的适用的法律法规要求，包括：《消费者权益保护法》、《产品质量法》、《劳动法》、《消防法》及企业技术标准，形成《售后服务制度》且能很好地结合到服务要求中，并通过培训已向员工进行了宣传，现场了解员工能充分理解。</t>
    <phoneticPr fontId="27" type="noConversion"/>
  </si>
  <si>
    <t>行政后勤部代表公司对负责售后服务监督，指定陶晓丹负责日常监督；每月对售后服务内容（技术支持、配送、维修、开具发票、投诉处理等）进行监督，每月总结后上报总经理；微信介绍，售后服务过程未发现有严重问题。只是在人员配置上略有不足，客户报修记录、监督记录方面有缺失情况，公司已制定整改措施，持续改进服务体系，包括：加强培训控制，与个人绩效结合起来。</t>
    <phoneticPr fontId="27" type="noConversion"/>
  </si>
  <si>
    <r>
      <t xml:space="preserve">对日常售后服务活动有基本的监督检查要求；
1. 建立并实施《售后服务人员绩效考核表》对售后服务各环节实施考评核和改进；
① 提供：2021年12月至2022年3月售后服务目标考核记录：
顾客满意率≥95%；
投诉解决率100%；
产品一次交付合格率98%以上。       
 </t>
    </r>
    <r>
      <rPr>
        <sz val="10"/>
        <rFont val="宋体"/>
        <family val="3"/>
        <charset val="134"/>
      </rPr>
      <t>② 提供了员工考核表，抽取2021年12月30日对刘俊的绩效考核记录：考核内容含：售后服务工作量完成情况、售后服务目标实现、日常工作管理  、知识、技能与品质等；最终意见：总体较好！                              
3.有《售后服务监督记录》行政后勤部提交公司管理层作为员工绩效考核依据；行政后勤部提供2022年1季度的售后服务监督总结</t>
    </r>
    <r>
      <rPr>
        <sz val="10"/>
        <color theme="1"/>
        <rFont val="宋体"/>
        <family val="3"/>
        <charset val="134"/>
      </rPr>
      <t xml:space="preserve">
4.行政后勤部负责售后服务监督检查，每月查看相关行业网站论坛、对质量、服务有关的报道并做登记，传达到相关人员；收集改进信息，并与公司实际售后服务活动相结合，并以文件形式传递到相关部门。
</t>
    </r>
    <phoneticPr fontId="27" type="noConversion"/>
  </si>
  <si>
    <r>
      <t>1 .技术支持部</t>
    </r>
    <r>
      <rPr>
        <sz val="10"/>
        <rFont val="宋体"/>
        <family val="3"/>
        <charset val="134"/>
      </rPr>
      <t>按照获取的（安装/售后/维修登记表）安排技术人员进行维保或安装等问题处理，并通报到各部门知悉；
2.销售部按照（售后维修登记表）进行维保或问题处理/并每月将用于售后服务的备品备件情况，通过报表传递到相关部门备案
 3.技术支持部在完成后负责收集填写《满意度调查表》，并传递到相关部门，发生、发现市场重大信息，如客户退货、投诉、抱怨等。并通报到各部门知悉；公司对售后服务过程已形成了闭环管理。                                                          例：2022年1月8日，平安集团-未鲲（上海）科技服务有限公司反馈：业务压力测试后客户端有失败现象产生，要求现场查看并解决。立即安排人进行原因分析（1、对SLB状态及异常信息统计分析；2、在IFESL1_8080__VS对客户端侧进行数据统计 ；3、通过整理整个业务流程分析发现，问题出在第二层负载上，抓包发现有端口重用的现象。4、通过增加模板参数，开启忽略msl功能或者修改模板指定参数的方式进行调整；5、重新对SLB状态进行分析，客户端失败现象排除），随后上门进行维修，于2022年1月8日修复完毕。并形成编号为20220108001的《顾客反馈处理记录报告》。
公司通过制定售后服务管理制度：如售后服务管理手册等规范售后服务行为、提升服务质量，与顾客沟通有通过微信沟通，有通过书面文字记录保存。</t>
    </r>
    <phoneticPr fontId="27" type="noConversion"/>
  </si>
  <si>
    <t>技术支持部、销售部负责对售后服务中的难点组织研究分析实施，并制定改进措施；如：供应商沟通；技术工艺相关问题与生产部门协商，本据了解目前未发生过类似情况。</t>
    <phoneticPr fontId="27" type="noConversion"/>
  </si>
  <si>
    <t>公司已取得过:
质量管理体系（注册号：ZZLH29622Q10036R0S）
信息安全管理体系（注册号：18422ISMS0019R0S）
信息技术服务管理体系（注册号：18422SMS0008R0S）                   ITSS信息技术服务标准符合性证书（四级 证书编号：ITSS-YW-4-310020210125）                                                   CCRC信息安全服务资质认证证书（三级 证书编号：CCRC-2022-ISV-RA-1477）                             
均有效期内。</t>
    <phoneticPr fontId="27" type="noConversion"/>
  </si>
  <si>
    <t>目前未参与国家/行业标准制定</t>
    <phoneticPr fontId="27" type="noConversion"/>
  </si>
  <si>
    <t xml:space="preserve">公司的服务理念：
 服务于心 满意于行
服务承诺：
在接到客户投诉时，我们在30分钟之内给予答复，若需要现场维修的，在12小时内到达现场，24小时内解决问题。若有特殊情况，问题无法在规定的时间内解决的，我们将对客户做书面解释。
</t>
    <phoneticPr fontId="27" type="noConversion"/>
  </si>
  <si>
    <t xml:space="preserve">目前售后服务的目标为：                                        
顾客满意率≥95%；
投诉解决率100%；
产品一次交付合格率98%以上。                                            
技术支持部对售后服务的目标或水平做出承诺：在接到客户投诉时，我们在30分钟之内给予答复，若需要现场维修的，在12小时内到达现场，24小时内解决问题。若有特殊情况，问题无法在规定的时间内解决的，我们将对客户做书面解释。公司自成立以来，未接到过客户重大投诉，通过对收集的满意度调查表进行分析，目前各项目标均完成100%；从工作量/顾客服务/工作状态/安全等方面进行考核。
公司目前通过网站：www.sh-xinzhizn.com 及产品宣传册或合同中对售后服务环节做出了的承诺，有产品验收报告，并向客户有效说明。
</t>
    <phoneticPr fontId="27" type="noConversion"/>
  </si>
  <si>
    <t xml:space="preserve">公司向顾客传递产品和服务的信息方式主要通过如网站：www.sh-xinzhizn.com、 宣传册、合同、或上门拜访、项目投标等，使客户充分有效的了解公司产品质量及良好的服务内容，不断提高客户对公司产品及服务的认知度                                </t>
    <phoneticPr fontId="27" type="noConversion"/>
  </si>
  <si>
    <t>技术支持部安装人员在“服务记录”中注明客户维护基本情况/每次维保项目：技术参数、维修项目等；文件内容清晰、相关内容完整，便于顾客理解，便于使用，可满足顾客使用要求：</t>
    <phoneticPr fontId="27" type="noConversion"/>
  </si>
  <si>
    <t>公司规定，公司都有责任为客户提供技术安装使用培训，例如：2022年3月15日 培训主题：负载均衡设备的CPU发热现象故障分析及日常维护。培训教师：刘俊；培训方式：PPT演示及现场实物拆卸指导操作。</t>
    <phoneticPr fontId="27" type="noConversion"/>
  </si>
  <si>
    <t>公司目前有3个售后服务网点，分别分布安徽、江苏、浙江，但全部由公司负责售后服务工作安排，具体由各服务网点负责全部客户报修登记和接待服务。</t>
    <phoneticPr fontId="27" type="noConversion"/>
  </si>
  <si>
    <t>公司为售后服务过程配置了各种维修包括：板手、十字螺丝刀、内六角板手等；技术支持部相关人员负责维修工具的维护保养工作，随时检查维修工具，发现维修工具失灵或损坏，及时申请维修更换，财务部提供资金支持，确保实施维修时，维修工具能够正常使用。 提供2022年设备维修工具维修保养记录，符合要求。</t>
    <phoneticPr fontId="27" type="noConversion"/>
  </si>
  <si>
    <t>行政后勤部根据维修配件和材料清单，及时采购，进行验证后入库；查配件库，配件齐全，可以做到随时提供各种保质保量的配件及材料。</t>
    <phoneticPr fontId="27" type="noConversion"/>
  </si>
  <si>
    <t>公司销售的产品主要为负载均衡产品产品，符合相关国家标准要求。</t>
    <phoneticPr fontId="27" type="noConversion"/>
  </si>
  <si>
    <t>在销售合同和公司宣传手册上明确有顾客服务热线，顾客服务热线021-52918733填入《客户投诉台账》中；随时记录，内容包括：受理日期、投诉人、联系电话、来访内容、处理记录、关闭日期等。客户打入的任何反馈电话；2022/3/8 平安集团-未鲲（上海）科技服务有限公司反馈：业务压力测试后客户端有失败现象产生，要求现场查看并解决。公司反馈：处理满意、产品质量满意。</t>
    <phoneticPr fontId="27" type="noConversion"/>
  </si>
  <si>
    <t>公司建立了网站http://www.sh-xinzhizn.com/客户可以通过网站了解公司产品服务相关内容，有公司服务热线电话021-52918733，公司要求服务人员要随时回答客户提出的各种问题，能够提供在线服务功能。</t>
    <phoneticPr fontId="27" type="noConversion"/>
  </si>
  <si>
    <t xml:space="preserve">销售部对顾客信息记录至公司电脑EXCEL表格中，并对顾客信息文档设置密码，公司规定，未经总经理批准，其他无关人员不得随意了解客户信息。
市场部制定客户回访计划，根据客户订货数量、频次以及使用条件，区分回访周期；保持1年回访一次的记录；主要回访客户在收货后的安装、使用中的质量问题及和公司人员接洽中存在的任何不足和改进机会；
每半年对回访情况进行总结分析，将回访客户的意见、建议形成售后服务回访报告，全部客户回访记录及报告，经过保密处理提报总经理批示；
</t>
    <phoneticPr fontId="27" type="noConversion"/>
  </si>
  <si>
    <t xml:space="preserve">技术支持部负责对客户实施定期顾客满意测量，包括以书面问卷及电话、邮件等方式的调查，按照产品、质量、售前服务（业务接洽、合同）、技术响应、售后服务（维修响应、客诉处理）、顾客其他要求等多维度实施满意调查和分析，对客户提出的意见、建议进行数据分析以及改进方案，形成书面报告提交公司领导；提供了2021年12月至2022年3月用户满意调查统计表，调查表份数6份，收回调查表份数6份，通过对收集的满意度调查表进行分析，目前售后服务部满意度均为98%，符合服务目标：顾客满意率≥95%。为增加客户忠诚度公司不定期的对客户回访，对有可能造成客户抱怨的问题加以补救，如免费更换零件、免费维修等；针对有维修需求的客户，维修人员需请客户填写“现场服务满意度——回执”，以对现场服务给予评价，不断增加客户的忠诚度。
</t>
    <phoneticPr fontId="27" type="noConversion"/>
  </si>
  <si>
    <t xml:space="preserve">公司销售部为接收客户投诉的窗口，负责顾客投诉的接受、处理、跟进和回访；接报后进行登记，并通知售后服务实施部门，提供了售后服务流程：售后服务流程：提供差旅费报销审批流程、售后服务请款流程、售后服务流程、用户服务售后配件更换、发货流程、用户服务资料归档流程，具体见附件。
由客户在“微信群”里反馈服务质量及服务态度，由办公室人员将记录形成闭环。作为公司绩效考核的相关证据。
公司有《投诉处理规范制度》《产品退换货管理制度》《危机事件处理规定》等相关管理制度；针对客户不同的投诉内容，采取相应的应急措施，以降低客户的不满意及危机事件的负面影响；
公司有服务热线电话；电话验证，畅通；办公室有完整的接收、处理客户投诉机制，并能够建立投诉档案；      
销售部每月对投诉实施统计分类形成报表及改进计划，提报总经理；自体系建立以来，未发生过顾客投诉情况。 
</t>
    <phoneticPr fontId="27" type="noConversion"/>
  </si>
  <si>
    <t>销售部接受客户投诉时，按照售后服务流程，根据客户反馈的急迫程度及问题的现象，及时相关人员进行原因分析，制定解决方案，同时和客户进行沟通，确认问题现象，必要时立即安排研发部现场服务人员进行客户现场确认和挽救，并及时做车辆安排和备品，以实现客户现场问题的彻底解决，赢得客户的满意和信任；经了解，企业自体系建立以来，未发生过服务质量的投诉</t>
    <phoneticPr fontId="27" type="noConversion"/>
  </si>
  <si>
    <t>公司行政后勤部为服务监督部门，负责调解客户和服务人员之间矛盾，及时处理突发事件，行政后勤部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phoneticPr fontId="27" type="noConversion"/>
  </si>
  <si>
    <t>公司于2022年3月25日对售后服务管理进行了内部评价，内审组成员：组长（A）：谌芷广、组员（B）:刘俊。每年进行一次。</t>
    <phoneticPr fontId="27" type="noConversion"/>
  </si>
  <si>
    <t xml:space="preserve">综合评分97分
发现问题：1.审查发现售后服务体系形成了服务手册,但有关制度规范相对薄弱。参照标准条款5.1.4,扣除2分。
2.审查发现废弃商品回收执行中有遗漏,参照标准条款5.2.6,扣除1分。
改进情况：
组织相关人员学习标准条款5.1.4及5.2.6,加强对标准的理解。
领导层加强了售后服务规范完善工作
技术支持部强化了对废弃商品回收工作。
</t>
    <phoneticPr fontId="27" type="noConversion"/>
  </si>
  <si>
    <t>办公区域约800平米左右，现场有：办公用品有电脑、打印、复印、传真、扫描设备等满足办公使用要求。 仓库中现场有老虎钳、螺丝刀、尖嘴钳、人字梯、耗材等；清单能够满足销售服务要求。
技术支持部用于售后维修服务设施齐全，所用工具保持良好（包括：电钻、电动扳手、老虎钳、螺丝刀、尖嘴钳等）；企业制定了客户信息保密制度；行政后勤部专人负责在电脑中保存客户信息，未经部门负责人批准不得外泄；目前执行效果良好；据了解目前无客户信息泄漏情况发生。
生产区共用的备品备件库有用于售后服务的备品备件，如：螺丝等等；物料充足、能够保证售后维修服务的要求；</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</si>
</sst>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sz val="10"/>
      <color theme="1"/>
      <name val="宋体"/>
      <charset val="134"/>
      <scheme val="minor"/>
    </font>
    <font>
      <sz val="10"/>
      <name val="宋体"/>
      <charset val="134"/>
      <scheme val="major"/>
    </font>
    <font>
      <b/>
      <sz val="11"/>
      <name val="宋体"/>
      <charset val="134"/>
      <scheme val="minor"/>
    </font>
    <font>
      <sz val="11"/>
      <name val="宋体"/>
      <charset val="134"/>
      <scheme val="minor"/>
    </font>
    <font>
      <b/>
      <sz val="11"/>
      <color indexed="8"/>
      <name val="宋体"/>
      <charset val="134"/>
    </font>
    <font>
      <sz val="10.5"/>
      <color indexed="8"/>
      <name val="宋体"/>
      <charset val="134"/>
    </font>
    <font>
      <b/>
      <sz val="10"/>
      <color theme="1"/>
      <name val="宋体"/>
      <charset val="134"/>
      <scheme val="minor"/>
    </font>
    <font>
      <b/>
      <sz val="12"/>
      <color theme="1"/>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1"/>
      <name val="宋体"/>
      <family val="3"/>
      <charset val="134"/>
    </font>
    <font>
      <sz val="11"/>
      <color theme="1"/>
      <name val="宋体"/>
      <family val="3"/>
      <charset val="134"/>
      <scheme val="minor"/>
    </font>
    <font>
      <sz val="10"/>
      <color theme="1"/>
      <name val="宋体"/>
      <family val="3"/>
      <charset val="134"/>
    </font>
    <font>
      <b/>
      <sz val="10"/>
      <name val="黑体"/>
      <family val="3"/>
      <charset val="134"/>
    </font>
    <font>
      <sz val="10"/>
      <name val="宋体"/>
      <family val="3"/>
      <charset val="134"/>
    </font>
    <font>
      <sz val="9"/>
      <name val="宋体"/>
      <family val="3"/>
      <charset val="134"/>
      <scheme val="minor"/>
    </font>
    <font>
      <b/>
      <sz val="10"/>
      <color rgb="FFFF0000"/>
      <name val="宋体"/>
      <family val="3"/>
      <charset val="134"/>
    </font>
    <font>
      <sz val="10"/>
      <color theme="1"/>
      <name val="宋体"/>
      <family val="3"/>
      <charset val="134"/>
      <scheme val="minor"/>
    </font>
    <font>
      <sz val="10"/>
      <name val="宋体"/>
      <family val="3"/>
      <charset val="134"/>
      <scheme val="major"/>
    </font>
    <font>
      <sz val="10"/>
      <name val="宋体"/>
      <family val="3"/>
      <charset val="134"/>
      <scheme val="minor"/>
    </font>
    <font>
      <b/>
      <sz val="10"/>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9013336588644"/>
        <bgColor indexed="64"/>
      </patternFill>
    </fill>
    <fill>
      <patternFill patternType="solid">
        <fgColor theme="6"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91454817346722"/>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3" fillId="0" borderId="0">
      <alignment vertical="center"/>
    </xf>
  </cellStyleXfs>
  <cellXfs count="93">
    <xf numFmtId="0" fontId="0" fillId="0" borderId="0" xfId="0">
      <alignment vertical="center"/>
    </xf>
    <xf numFmtId="0" fontId="1" fillId="0" borderId="0" xfId="0" applyNumberFormat="1" applyFont="1" applyFill="1" applyBorder="1" applyAlignment="1" applyProtection="1">
      <alignment vertical="center"/>
    </xf>
    <xf numFmtId="0" fontId="0" fillId="0" borderId="0" xfId="0" applyFont="1" applyAlignment="1">
      <alignment vertical="center" wrapText="1"/>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10" fillId="9" borderId="10" xfId="0" applyFont="1" applyFill="1" applyBorder="1" applyAlignment="1">
      <alignment horizontal="left" vertical="center" wrapText="1"/>
    </xf>
    <xf numFmtId="0" fontId="6" fillId="8" borderId="8" xfId="0" applyFont="1" applyFill="1" applyBorder="1" applyAlignment="1">
      <alignment horizontal="center" vertical="center"/>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1" fillId="7" borderId="5" xfId="1" applyFont="1" applyFill="1" applyBorder="1" applyAlignment="1">
      <alignment horizontal="center" vertical="center"/>
    </xf>
    <xf numFmtId="0" fontId="11" fillId="7" borderId="5" xfId="0" applyFont="1" applyFill="1" applyBorder="1" applyAlignment="1">
      <alignment horizontal="center" vertical="center"/>
    </xf>
    <xf numFmtId="0" fontId="1" fillId="0" borderId="8" xfId="0" applyNumberFormat="1" applyFont="1" applyFill="1" applyBorder="1" applyAlignment="1" applyProtection="1">
      <alignment horizontal="center"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13" fillId="13" borderId="5" xfId="0" applyNumberFormat="1" applyFont="1" applyFill="1" applyBorder="1" applyAlignment="1" applyProtection="1">
      <alignment horizontal="center" vertical="center"/>
    </xf>
    <xf numFmtId="0" fontId="4" fillId="9" borderId="10"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justify" vertical="center"/>
    </xf>
    <xf numFmtId="0" fontId="14" fillId="0" borderId="0" xfId="0" applyNumberFormat="1" applyFont="1" applyFill="1" applyBorder="1" applyAlignment="1" applyProtection="1">
      <alignment horizontal="justify" vertical="center"/>
    </xf>
    <xf numFmtId="0" fontId="9"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8" xfId="0" applyFont="1" applyFill="1" applyBorder="1" applyAlignment="1">
      <alignment horizontal="center" wrapText="1"/>
    </xf>
    <xf numFmtId="0" fontId="15" fillId="14" borderId="5" xfId="0" applyFont="1" applyFill="1" applyBorder="1" applyAlignment="1">
      <alignment vertical="center" wrapText="1"/>
    </xf>
    <xf numFmtId="0" fontId="16" fillId="0" borderId="0" xfId="0" applyFont="1" applyAlignment="1">
      <alignment horizontal="center" vertical="center"/>
    </xf>
    <xf numFmtId="0" fontId="15" fillId="14" borderId="5" xfId="0" applyFont="1" applyFill="1" applyBorder="1" applyAlignment="1">
      <alignment vertical="top" wrapText="1"/>
    </xf>
    <xf numFmtId="0" fontId="17" fillId="15" borderId="5" xfId="0" applyNumberFormat="1" applyFont="1" applyFill="1" applyBorder="1" applyAlignment="1" applyProtection="1">
      <alignment vertical="center" wrapText="1"/>
    </xf>
    <xf numFmtId="0" fontId="18"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9" fillId="7" borderId="5" xfId="0" applyFont="1" applyFill="1" applyBorder="1" applyAlignment="1">
      <alignment horizontal="center" vertical="center"/>
    </xf>
    <xf numFmtId="0" fontId="20" fillId="7" borderId="10" xfId="0" applyFont="1" applyFill="1" applyBorder="1" applyAlignment="1">
      <alignment horizontal="left" vertical="top" wrapText="1"/>
    </xf>
    <xf numFmtId="0" fontId="0" fillId="0" borderId="0" xfId="0" applyFont="1">
      <alignment vertical="center"/>
    </xf>
    <xf numFmtId="0" fontId="21" fillId="0" borderId="5" xfId="0" applyFont="1" applyBorder="1" applyAlignment="1">
      <alignment horizontal="center" vertical="center" wrapText="1"/>
    </xf>
    <xf numFmtId="0" fontId="0" fillId="0" borderId="0" xfId="0" applyAlignment="1">
      <alignment horizontal="right" vertical="center"/>
    </xf>
    <xf numFmtId="0" fontId="24" fillId="7" borderId="10" xfId="0" applyFont="1" applyFill="1" applyBorder="1" applyAlignment="1">
      <alignment horizontal="left" vertical="top" wrapText="1"/>
    </xf>
    <xf numFmtId="0" fontId="26" fillId="7" borderId="10" xfId="0" applyFont="1" applyFill="1" applyBorder="1" applyAlignment="1">
      <alignment horizontal="left" vertical="top" wrapText="1"/>
    </xf>
    <xf numFmtId="0" fontId="29" fillId="7" borderId="10" xfId="0" applyFont="1" applyFill="1" applyBorder="1" applyAlignment="1">
      <alignment horizontal="left" vertical="top" wrapText="1"/>
    </xf>
    <xf numFmtId="0" fontId="24" fillId="0" borderId="10" xfId="0" applyFont="1" applyFill="1" applyBorder="1" applyAlignment="1">
      <alignment horizontal="left" vertical="top" wrapText="1"/>
    </xf>
    <xf numFmtId="0" fontId="24" fillId="7" borderId="10" xfId="1" applyFont="1" applyFill="1" applyBorder="1" applyAlignment="1">
      <alignment horizontal="left" vertical="center" wrapText="1"/>
    </xf>
    <xf numFmtId="0" fontId="30" fillId="9" borderId="10" xfId="0" applyFont="1" applyFill="1" applyBorder="1" applyAlignment="1">
      <alignment horizontal="left" vertical="center" wrapText="1"/>
    </xf>
    <xf numFmtId="0" fontId="31" fillId="7" borderId="10" xfId="0" applyFont="1" applyFill="1" applyBorder="1" applyAlignment="1">
      <alignment horizontal="left" vertical="top" wrapText="1"/>
    </xf>
    <xf numFmtId="0" fontId="32" fillId="9" borderId="10" xfId="0" applyNumberFormat="1" applyFont="1" applyFill="1" applyBorder="1" applyAlignment="1" applyProtection="1">
      <alignment horizontal="left"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28" fillId="4" borderId="6" xfId="0" applyFont="1" applyFill="1" applyBorder="1" applyAlignment="1">
      <alignment horizontal="left" wrapText="1"/>
    </xf>
    <xf numFmtId="0" fontId="5" fillId="4" borderId="6" xfId="0" applyFont="1" applyFill="1" applyBorder="1" applyAlignment="1">
      <alignment horizontal="left" wrapText="1"/>
    </xf>
    <xf numFmtId="0" fontId="5" fillId="4" borderId="11" xfId="0" applyFont="1" applyFill="1" applyBorder="1" applyAlignment="1">
      <alignment horizontal="left" wrapText="1"/>
    </xf>
    <xf numFmtId="0" fontId="0" fillId="0" borderId="0" xfId="0" applyFont="1" applyAlignment="1">
      <alignment vertical="center" wrapText="1"/>
    </xf>
    <xf numFmtId="0" fontId="0" fillId="0" borderId="0" xfId="0">
      <alignment vertical="center"/>
    </xf>
    <xf numFmtId="0" fontId="21" fillId="0" borderId="5" xfId="0" applyFont="1" applyBorder="1" applyAlignment="1">
      <alignment horizontal="center" vertical="center" wrapText="1"/>
    </xf>
    <xf numFmtId="0" fontId="2" fillId="0" borderId="5"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21" fillId="0" borderId="5" xfId="0" applyFont="1" applyBorder="1" applyAlignment="1">
      <alignment horizontal="justify" vertical="center" wrapText="1"/>
    </xf>
    <xf numFmtId="0" fontId="2" fillId="0" borderId="5" xfId="0" applyFont="1" applyBorder="1">
      <alignment vertical="center"/>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6"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3" fillId="5" borderId="12" xfId="0" applyFont="1" applyFill="1" applyBorder="1" applyAlignment="1">
      <alignment horizontal="left" vertical="center" wrapText="1"/>
    </xf>
    <xf numFmtId="0" fontId="0" fillId="0" borderId="0" xfId="0" applyAlignment="1">
      <alignment horizontal="left" vertical="center"/>
    </xf>
    <xf numFmtId="0" fontId="3" fillId="5" borderId="0" xfId="0" applyFont="1" applyFill="1" applyAlignment="1">
      <alignment horizontal="left" vertical="center" wrapText="1"/>
    </xf>
    <xf numFmtId="0" fontId="12" fillId="0" borderId="8" xfId="0" applyFont="1" applyBorder="1" applyAlignment="1">
      <alignment horizontal="center" vertical="center"/>
    </xf>
    <xf numFmtId="0" fontId="12" fillId="0" borderId="7" xfId="0" applyFont="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0667365" y="283940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8"/>
  <sheetViews>
    <sheetView tabSelected="1" topLeftCell="A37" workbookViewId="0">
      <selection activeCell="H40" sqref="H40"/>
    </sheetView>
  </sheetViews>
  <sheetFormatPr defaultColWidth="9" defaultRowHeight="15"/>
  <cols>
    <col min="4" max="4" width="22.36328125" customWidth="1"/>
    <col min="8" max="8" width="62" style="2" customWidth="1"/>
    <col min="9" max="9" width="77.36328125" customWidth="1"/>
    <col min="10" max="10" width="8.81640625" style="3"/>
  </cols>
  <sheetData>
    <row r="1" spans="1:10">
      <c r="A1" s="55" t="s">
        <v>0</v>
      </c>
      <c r="B1" s="56"/>
      <c r="C1" s="56"/>
      <c r="D1" s="56"/>
      <c r="E1" s="56"/>
      <c r="F1" s="56"/>
      <c r="G1" s="56"/>
      <c r="H1" s="56"/>
      <c r="I1" s="56"/>
    </row>
    <row r="2" spans="1:10">
      <c r="A2" s="57" t="s">
        <v>1</v>
      </c>
      <c r="B2" s="58"/>
      <c r="C2" s="58"/>
      <c r="D2" s="58"/>
      <c r="E2" s="58"/>
      <c r="F2" s="58"/>
      <c r="G2" s="58"/>
      <c r="H2" s="58"/>
      <c r="I2" s="58"/>
    </row>
    <row r="3" spans="1:10">
      <c r="A3" s="4" t="s">
        <v>2</v>
      </c>
      <c r="B3" s="59" t="s">
        <v>268</v>
      </c>
      <c r="C3" s="60"/>
      <c r="D3" s="60"/>
      <c r="E3" s="60"/>
      <c r="F3" s="60"/>
      <c r="G3" s="60"/>
      <c r="H3" s="60"/>
      <c r="I3" s="61"/>
    </row>
    <row r="4" spans="1:10" ht="30">
      <c r="A4" s="5" t="s">
        <v>3</v>
      </c>
      <c r="B4" s="6" t="s">
        <v>4</v>
      </c>
      <c r="C4" s="5" t="s">
        <v>5</v>
      </c>
      <c r="D4" s="7" t="s">
        <v>6</v>
      </c>
      <c r="E4" s="8" t="s">
        <v>7</v>
      </c>
      <c r="F4" s="8" t="s">
        <v>8</v>
      </c>
      <c r="G4" s="8" t="s">
        <v>9</v>
      </c>
      <c r="H4" s="9" t="s">
        <v>10</v>
      </c>
      <c r="I4" s="34" t="s">
        <v>11</v>
      </c>
      <c r="J4" s="35" t="s">
        <v>12</v>
      </c>
    </row>
    <row r="5" spans="1:10" ht="197" customHeight="1">
      <c r="A5" s="66" t="s">
        <v>13</v>
      </c>
      <c r="B5" s="71" t="s">
        <v>14</v>
      </c>
      <c r="C5" s="71" t="s">
        <v>15</v>
      </c>
      <c r="D5" s="11" t="s">
        <v>16</v>
      </c>
      <c r="E5" s="11">
        <v>1</v>
      </c>
      <c r="F5" s="11" t="s">
        <v>17</v>
      </c>
      <c r="G5" s="12">
        <v>100</v>
      </c>
      <c r="H5" s="47" t="s">
        <v>269</v>
      </c>
      <c r="I5" s="36" t="s">
        <v>18</v>
      </c>
      <c r="J5" s="37">
        <f>E5*G5/100</f>
        <v>1</v>
      </c>
    </row>
    <row r="6" spans="1:10" ht="351">
      <c r="A6" s="67"/>
      <c r="B6" s="72"/>
      <c r="C6" s="72"/>
      <c r="D6" s="11" t="s">
        <v>19</v>
      </c>
      <c r="E6" s="11">
        <v>3</v>
      </c>
      <c r="F6" s="11" t="s">
        <v>20</v>
      </c>
      <c r="G6" s="12">
        <v>100</v>
      </c>
      <c r="H6" s="53" t="s">
        <v>270</v>
      </c>
      <c r="I6" s="36" t="s">
        <v>21</v>
      </c>
      <c r="J6" s="37">
        <f t="shared" ref="J6:J65" si="0">E6*G6/100</f>
        <v>3</v>
      </c>
    </row>
    <row r="7" spans="1:10" ht="117.5" customHeight="1">
      <c r="A7" s="67"/>
      <c r="B7" s="71" t="s">
        <v>22</v>
      </c>
      <c r="C7" s="71" t="s">
        <v>23</v>
      </c>
      <c r="D7" s="11" t="s">
        <v>24</v>
      </c>
      <c r="E7" s="11">
        <v>1</v>
      </c>
      <c r="F7" s="11" t="s">
        <v>25</v>
      </c>
      <c r="G7" s="12">
        <v>100</v>
      </c>
      <c r="H7" s="49" t="s">
        <v>271</v>
      </c>
      <c r="I7" s="36" t="s">
        <v>26</v>
      </c>
      <c r="J7" s="37">
        <f t="shared" si="0"/>
        <v>1</v>
      </c>
    </row>
    <row r="8" spans="1:10" ht="124" customHeight="1">
      <c r="A8" s="67"/>
      <c r="B8" s="72"/>
      <c r="C8" s="72"/>
      <c r="D8" s="11" t="s">
        <v>27</v>
      </c>
      <c r="E8" s="11">
        <v>5</v>
      </c>
      <c r="F8" s="11" t="s">
        <v>28</v>
      </c>
      <c r="G8" s="12">
        <v>100</v>
      </c>
      <c r="H8" s="48" t="s">
        <v>272</v>
      </c>
      <c r="I8" s="36" t="s">
        <v>29</v>
      </c>
      <c r="J8" s="37">
        <f t="shared" si="0"/>
        <v>5</v>
      </c>
    </row>
    <row r="9" spans="1:10" ht="195">
      <c r="A9" s="67"/>
      <c r="B9" s="71" t="s">
        <v>30</v>
      </c>
      <c r="C9" s="71" t="s">
        <v>31</v>
      </c>
      <c r="D9" s="11" t="s">
        <v>32</v>
      </c>
      <c r="E9" s="11">
        <v>2</v>
      </c>
      <c r="F9" s="11" t="s">
        <v>33</v>
      </c>
      <c r="G9" s="12">
        <v>100</v>
      </c>
      <c r="H9" s="49" t="s">
        <v>273</v>
      </c>
      <c r="I9" s="36" t="s">
        <v>34</v>
      </c>
      <c r="J9" s="37">
        <f t="shared" si="0"/>
        <v>2</v>
      </c>
    </row>
    <row r="10" spans="1:10" ht="215.5" customHeight="1">
      <c r="A10" s="67"/>
      <c r="B10" s="73"/>
      <c r="C10" s="73"/>
      <c r="D10" s="11" t="s">
        <v>35</v>
      </c>
      <c r="E10" s="11">
        <v>2</v>
      </c>
      <c r="F10" s="11" t="s">
        <v>36</v>
      </c>
      <c r="G10" s="12">
        <v>100</v>
      </c>
      <c r="H10" s="49" t="s">
        <v>274</v>
      </c>
      <c r="I10" s="36" t="s">
        <v>37</v>
      </c>
      <c r="J10" s="37">
        <f t="shared" si="0"/>
        <v>2</v>
      </c>
    </row>
    <row r="11" spans="1:10" ht="130">
      <c r="A11" s="67"/>
      <c r="B11" s="72"/>
      <c r="C11" s="72"/>
      <c r="D11" s="11" t="s">
        <v>38</v>
      </c>
      <c r="E11" s="11">
        <v>2</v>
      </c>
      <c r="F11" s="11" t="s">
        <v>39</v>
      </c>
      <c r="G11" s="12">
        <v>100</v>
      </c>
      <c r="H11" s="48" t="s">
        <v>301</v>
      </c>
      <c r="I11" s="36" t="s">
        <v>40</v>
      </c>
      <c r="J11" s="37">
        <f t="shared" si="0"/>
        <v>2</v>
      </c>
    </row>
    <row r="12" spans="1:10" ht="409.5">
      <c r="A12" s="68"/>
      <c r="B12" s="74" t="s">
        <v>41</v>
      </c>
      <c r="C12" s="71" t="s">
        <v>42</v>
      </c>
      <c r="D12" s="15" t="s">
        <v>43</v>
      </c>
      <c r="E12" s="11">
        <v>4</v>
      </c>
      <c r="F12" s="11" t="s">
        <v>44</v>
      </c>
      <c r="G12" s="12">
        <v>80</v>
      </c>
      <c r="H12" s="50" t="s">
        <v>275</v>
      </c>
      <c r="I12" s="36" t="s">
        <v>45</v>
      </c>
      <c r="J12" s="37">
        <f t="shared" si="0"/>
        <v>3.2</v>
      </c>
    </row>
    <row r="13" spans="1:10" ht="52">
      <c r="A13" s="68"/>
      <c r="B13" s="75"/>
      <c r="C13" s="72"/>
      <c r="D13" s="15" t="s">
        <v>46</v>
      </c>
      <c r="E13" s="11">
        <v>2</v>
      </c>
      <c r="F13" s="11" t="s">
        <v>47</v>
      </c>
      <c r="G13" s="12">
        <v>100</v>
      </c>
      <c r="H13" s="49" t="s">
        <v>276</v>
      </c>
      <c r="I13" s="36" t="s">
        <v>48</v>
      </c>
      <c r="J13" s="37">
        <f t="shared" si="0"/>
        <v>2</v>
      </c>
    </row>
    <row r="14" spans="1:10" ht="273">
      <c r="A14" s="68"/>
      <c r="B14" s="74" t="s">
        <v>49</v>
      </c>
      <c r="C14" s="71" t="s">
        <v>50</v>
      </c>
      <c r="D14" s="15" t="s">
        <v>51</v>
      </c>
      <c r="E14" s="11">
        <v>1</v>
      </c>
      <c r="F14" s="11" t="s">
        <v>52</v>
      </c>
      <c r="G14" s="12">
        <v>70</v>
      </c>
      <c r="H14" s="49" t="s">
        <v>277</v>
      </c>
      <c r="I14" s="36" t="s">
        <v>53</v>
      </c>
      <c r="J14" s="37">
        <f t="shared" si="0"/>
        <v>0.7</v>
      </c>
    </row>
    <row r="15" spans="1:10" ht="208">
      <c r="A15" s="68"/>
      <c r="B15" s="75"/>
      <c r="C15" s="72"/>
      <c r="D15" s="15" t="s">
        <v>54</v>
      </c>
      <c r="E15" s="11">
        <v>6</v>
      </c>
      <c r="F15" s="11" t="s">
        <v>55</v>
      </c>
      <c r="G15" s="12">
        <v>100</v>
      </c>
      <c r="H15" s="47" t="s">
        <v>278</v>
      </c>
      <c r="I15" s="36" t="s">
        <v>56</v>
      </c>
      <c r="J15" s="37">
        <f t="shared" si="0"/>
        <v>6</v>
      </c>
    </row>
    <row r="16" spans="1:10" ht="261.75" customHeight="1">
      <c r="A16" s="68"/>
      <c r="B16" s="71" t="s">
        <v>57</v>
      </c>
      <c r="C16" s="71" t="s">
        <v>58</v>
      </c>
      <c r="D16" s="11" t="s">
        <v>59</v>
      </c>
      <c r="E16" s="11">
        <v>2</v>
      </c>
      <c r="F16" s="11" t="s">
        <v>60</v>
      </c>
      <c r="G16" s="16">
        <v>95</v>
      </c>
      <c r="H16" s="51" t="s">
        <v>279</v>
      </c>
      <c r="I16" s="38" t="s">
        <v>61</v>
      </c>
      <c r="J16" s="37">
        <f t="shared" si="0"/>
        <v>1.9</v>
      </c>
    </row>
    <row r="17" spans="1:10" ht="65">
      <c r="A17" s="68"/>
      <c r="B17" s="73"/>
      <c r="C17" s="73"/>
      <c r="D17" s="11" t="s">
        <v>62</v>
      </c>
      <c r="E17" s="11">
        <v>1</v>
      </c>
      <c r="F17" s="11" t="s">
        <v>63</v>
      </c>
      <c r="G17" s="16">
        <v>100</v>
      </c>
      <c r="H17" s="52" t="s">
        <v>280</v>
      </c>
      <c r="I17" s="36" t="s">
        <v>64</v>
      </c>
      <c r="J17" s="37">
        <f t="shared" si="0"/>
        <v>1</v>
      </c>
    </row>
    <row r="18" spans="1:10" ht="117">
      <c r="A18" s="68"/>
      <c r="B18" s="73"/>
      <c r="C18" s="73"/>
      <c r="D18" s="11" t="s">
        <v>65</v>
      </c>
      <c r="E18" s="11">
        <v>1</v>
      </c>
      <c r="F18" s="11" t="s">
        <v>66</v>
      </c>
      <c r="G18" s="16">
        <v>100</v>
      </c>
      <c r="H18" s="52" t="s">
        <v>281</v>
      </c>
      <c r="I18" s="36" t="s">
        <v>67</v>
      </c>
      <c r="J18" s="37">
        <f t="shared" si="0"/>
        <v>1</v>
      </c>
    </row>
    <row r="19" spans="1:10" ht="44" customHeight="1">
      <c r="A19" s="68"/>
      <c r="B19" s="72"/>
      <c r="C19" s="72"/>
      <c r="D19" s="11" t="s">
        <v>68</v>
      </c>
      <c r="E19" s="11">
        <v>1</v>
      </c>
      <c r="F19" s="11" t="s">
        <v>69</v>
      </c>
      <c r="G19" s="16">
        <v>0</v>
      </c>
      <c r="H19" s="52" t="s">
        <v>282</v>
      </c>
      <c r="I19" s="36" t="s">
        <v>70</v>
      </c>
      <c r="J19" s="37">
        <f t="shared" si="0"/>
        <v>0</v>
      </c>
    </row>
    <row r="20" spans="1:10" ht="104">
      <c r="A20" s="68"/>
      <c r="B20" s="71" t="s">
        <v>71</v>
      </c>
      <c r="C20" s="71" t="s">
        <v>72</v>
      </c>
      <c r="D20" s="11" t="s">
        <v>73</v>
      </c>
      <c r="E20" s="11">
        <v>1</v>
      </c>
      <c r="F20" s="11" t="s">
        <v>74</v>
      </c>
      <c r="G20" s="12">
        <v>100</v>
      </c>
      <c r="H20" s="52" t="s">
        <v>283</v>
      </c>
      <c r="I20" s="36" t="s">
        <v>75</v>
      </c>
      <c r="J20" s="37">
        <f t="shared" si="0"/>
        <v>1</v>
      </c>
    </row>
    <row r="21" spans="1:10" ht="169">
      <c r="A21" s="68"/>
      <c r="B21" s="73"/>
      <c r="C21" s="73"/>
      <c r="D21" s="11" t="s">
        <v>76</v>
      </c>
      <c r="E21" s="11">
        <v>2</v>
      </c>
      <c r="F21" s="11" t="s">
        <v>77</v>
      </c>
      <c r="G21" s="12">
        <v>100</v>
      </c>
      <c r="H21" s="52" t="s">
        <v>284</v>
      </c>
      <c r="I21" s="36" t="s">
        <v>78</v>
      </c>
      <c r="J21" s="37">
        <f t="shared" si="0"/>
        <v>2</v>
      </c>
    </row>
    <row r="22" spans="1:10" ht="143">
      <c r="A22" s="69"/>
      <c r="B22" s="72"/>
      <c r="C22" s="72"/>
      <c r="D22" s="11" t="s">
        <v>79</v>
      </c>
      <c r="E22" s="11">
        <v>3</v>
      </c>
      <c r="F22" s="11" t="s">
        <v>80</v>
      </c>
      <c r="G22" s="12">
        <v>100</v>
      </c>
      <c r="H22" s="52" t="s">
        <v>285</v>
      </c>
      <c r="I22" s="36" t="s">
        <v>81</v>
      </c>
      <c r="J22" s="37">
        <f t="shared" si="0"/>
        <v>3</v>
      </c>
    </row>
    <row r="23" spans="1:10" ht="52">
      <c r="A23" s="66" t="s">
        <v>82</v>
      </c>
      <c r="B23" s="74" t="s">
        <v>83</v>
      </c>
      <c r="C23" s="71" t="s">
        <v>84</v>
      </c>
      <c r="D23" s="15" t="s">
        <v>85</v>
      </c>
      <c r="E23" s="11">
        <v>1</v>
      </c>
      <c r="F23" s="11" t="s">
        <v>86</v>
      </c>
      <c r="G23" s="16">
        <v>100</v>
      </c>
      <c r="H23" s="52" t="s">
        <v>266</v>
      </c>
      <c r="I23" s="36" t="s">
        <v>87</v>
      </c>
      <c r="J23" s="3">
        <f t="shared" si="0"/>
        <v>1</v>
      </c>
    </row>
    <row r="24" spans="1:10" ht="78">
      <c r="A24" s="67"/>
      <c r="B24" s="82"/>
      <c r="C24" s="73"/>
      <c r="D24" s="15" t="s">
        <v>88</v>
      </c>
      <c r="E24" s="11">
        <v>2</v>
      </c>
      <c r="F24" s="11" t="s">
        <v>89</v>
      </c>
      <c r="G24" s="16">
        <v>100</v>
      </c>
      <c r="H24" s="52" t="s">
        <v>286</v>
      </c>
      <c r="I24" s="36" t="s">
        <v>90</v>
      </c>
      <c r="J24" s="3">
        <f t="shared" si="0"/>
        <v>2</v>
      </c>
    </row>
    <row r="25" spans="1:10" ht="117">
      <c r="A25" s="67"/>
      <c r="B25" s="82"/>
      <c r="C25" s="68"/>
      <c r="D25" s="15" t="s">
        <v>91</v>
      </c>
      <c r="E25" s="11">
        <v>1</v>
      </c>
      <c r="F25" s="11" t="s">
        <v>92</v>
      </c>
      <c r="G25" s="16">
        <v>100</v>
      </c>
      <c r="H25" s="17" t="s">
        <v>93</v>
      </c>
      <c r="I25" s="36" t="s">
        <v>94</v>
      </c>
      <c r="J25" s="3">
        <f t="shared" si="0"/>
        <v>1</v>
      </c>
    </row>
    <row r="26" spans="1:10" ht="52">
      <c r="A26" s="67"/>
      <c r="B26" s="82"/>
      <c r="C26" s="68"/>
      <c r="D26" s="15" t="s">
        <v>95</v>
      </c>
      <c r="E26" s="11">
        <v>1</v>
      </c>
      <c r="F26" s="11" t="s">
        <v>96</v>
      </c>
      <c r="G26" s="16">
        <v>100</v>
      </c>
      <c r="H26" s="17" t="s">
        <v>97</v>
      </c>
      <c r="I26" s="36" t="s">
        <v>98</v>
      </c>
      <c r="J26" s="3">
        <f t="shared" si="0"/>
        <v>1</v>
      </c>
    </row>
    <row r="27" spans="1:10" ht="39">
      <c r="A27" s="67"/>
      <c r="B27" s="75"/>
      <c r="C27" s="69"/>
      <c r="D27" s="15" t="s">
        <v>99</v>
      </c>
      <c r="E27" s="11">
        <v>1</v>
      </c>
      <c r="F27" s="11" t="s">
        <v>100</v>
      </c>
      <c r="G27" s="16">
        <v>100</v>
      </c>
      <c r="H27" s="17" t="s">
        <v>101</v>
      </c>
      <c r="I27" s="36" t="s">
        <v>102</v>
      </c>
      <c r="J27" s="3">
        <f t="shared" si="0"/>
        <v>1</v>
      </c>
    </row>
    <row r="28" spans="1:10" ht="39">
      <c r="A28" s="67"/>
      <c r="B28" s="74" t="s">
        <v>103</v>
      </c>
      <c r="C28" s="71" t="s">
        <v>104</v>
      </c>
      <c r="D28" s="15" t="s">
        <v>105</v>
      </c>
      <c r="E28" s="11">
        <v>1.5</v>
      </c>
      <c r="F28" s="11" t="s">
        <v>106</v>
      </c>
      <c r="G28" s="16">
        <v>100</v>
      </c>
      <c r="H28" s="17" t="s">
        <v>107</v>
      </c>
      <c r="I28" s="36" t="s">
        <v>108</v>
      </c>
      <c r="J28" s="3">
        <f t="shared" si="0"/>
        <v>1.5</v>
      </c>
    </row>
    <row r="29" spans="1:10" ht="52">
      <c r="A29" s="67"/>
      <c r="B29" s="83"/>
      <c r="C29" s="73"/>
      <c r="D29" s="15" t="s">
        <v>109</v>
      </c>
      <c r="E29" s="11">
        <v>1.5</v>
      </c>
      <c r="F29" s="11" t="s">
        <v>110</v>
      </c>
      <c r="G29" s="16">
        <v>100</v>
      </c>
      <c r="H29" s="52" t="s">
        <v>287</v>
      </c>
      <c r="I29" s="36" t="s">
        <v>111</v>
      </c>
      <c r="J29" s="3">
        <f t="shared" si="0"/>
        <v>1.5</v>
      </c>
    </row>
    <row r="30" spans="1:10" ht="78">
      <c r="A30" s="67"/>
      <c r="B30" s="83"/>
      <c r="C30" s="68"/>
      <c r="D30" s="15" t="s">
        <v>112</v>
      </c>
      <c r="E30" s="11">
        <v>1.5</v>
      </c>
      <c r="F30" s="11" t="s">
        <v>113</v>
      </c>
      <c r="G30" s="16">
        <v>100</v>
      </c>
      <c r="H30" s="17" t="s">
        <v>114</v>
      </c>
      <c r="I30" s="36" t="s">
        <v>115</v>
      </c>
      <c r="J30" s="3">
        <v>1</v>
      </c>
    </row>
    <row r="31" spans="1:10" ht="52">
      <c r="A31" s="67"/>
      <c r="B31" s="84"/>
      <c r="C31" s="69"/>
      <c r="D31" s="15" t="s">
        <v>116</v>
      </c>
      <c r="E31" s="11">
        <v>1.5</v>
      </c>
      <c r="F31" s="11" t="s">
        <v>117</v>
      </c>
      <c r="G31" s="16">
        <v>100</v>
      </c>
      <c r="H31" s="17" t="s">
        <v>118</v>
      </c>
      <c r="I31" s="36" t="s">
        <v>119</v>
      </c>
      <c r="J31" s="3">
        <f t="shared" si="0"/>
        <v>1.5</v>
      </c>
    </row>
    <row r="32" spans="1:10" ht="39">
      <c r="A32" s="67"/>
      <c r="B32" s="74" t="s">
        <v>120</v>
      </c>
      <c r="C32" s="71" t="s">
        <v>121</v>
      </c>
      <c r="D32" s="15" t="s">
        <v>122</v>
      </c>
      <c r="E32" s="11">
        <v>1</v>
      </c>
      <c r="F32" s="11" t="s">
        <v>123</v>
      </c>
      <c r="G32" s="12">
        <v>100</v>
      </c>
      <c r="H32" s="17" t="s">
        <v>124</v>
      </c>
      <c r="I32" s="36" t="s">
        <v>125</v>
      </c>
      <c r="J32" s="3">
        <f t="shared" si="0"/>
        <v>1</v>
      </c>
    </row>
    <row r="33" spans="1:10" ht="39">
      <c r="A33" s="67"/>
      <c r="B33" s="75"/>
      <c r="C33" s="72"/>
      <c r="D33" s="15" t="s">
        <v>126</v>
      </c>
      <c r="E33" s="11">
        <v>3</v>
      </c>
      <c r="F33" s="11" t="s">
        <v>127</v>
      </c>
      <c r="G33" s="16">
        <v>100</v>
      </c>
      <c r="H33" s="17" t="s">
        <v>128</v>
      </c>
      <c r="I33" s="36" t="s">
        <v>129</v>
      </c>
      <c r="J33" s="3">
        <f t="shared" si="0"/>
        <v>3</v>
      </c>
    </row>
    <row r="34" spans="1:10" ht="52">
      <c r="A34" s="68"/>
      <c r="B34" s="74" t="s">
        <v>130</v>
      </c>
      <c r="C34" s="78" t="s">
        <v>131</v>
      </c>
      <c r="D34" s="10" t="s">
        <v>132</v>
      </c>
      <c r="E34" s="10">
        <v>1</v>
      </c>
      <c r="F34" s="11" t="s">
        <v>133</v>
      </c>
      <c r="G34" s="16">
        <v>100</v>
      </c>
      <c r="H34" s="52" t="s">
        <v>288</v>
      </c>
      <c r="I34" s="36" t="s">
        <v>134</v>
      </c>
      <c r="J34" s="3">
        <f t="shared" si="0"/>
        <v>1</v>
      </c>
    </row>
    <row r="35" spans="1:10" ht="39">
      <c r="A35" s="68"/>
      <c r="B35" s="83"/>
      <c r="C35" s="79"/>
      <c r="D35" s="10" t="s">
        <v>135</v>
      </c>
      <c r="E35" s="10">
        <v>1</v>
      </c>
      <c r="F35" s="11" t="s">
        <v>136</v>
      </c>
      <c r="G35" s="16">
        <v>100</v>
      </c>
      <c r="H35" s="17" t="s">
        <v>267</v>
      </c>
      <c r="I35" s="36" t="s">
        <v>137</v>
      </c>
      <c r="J35" s="3">
        <f t="shared" si="0"/>
        <v>1</v>
      </c>
    </row>
    <row r="36" spans="1:10" ht="78">
      <c r="A36" s="68"/>
      <c r="B36" s="83"/>
      <c r="C36" s="79"/>
      <c r="D36" s="10" t="s">
        <v>138</v>
      </c>
      <c r="E36" s="10">
        <v>3</v>
      </c>
      <c r="F36" s="11" t="s">
        <v>139</v>
      </c>
      <c r="G36" s="16">
        <v>100</v>
      </c>
      <c r="H36" s="17" t="s">
        <v>265</v>
      </c>
      <c r="I36" s="36" t="s">
        <v>140</v>
      </c>
      <c r="J36" s="3">
        <f t="shared" si="0"/>
        <v>3</v>
      </c>
    </row>
    <row r="37" spans="1:10" ht="65">
      <c r="A37" s="68"/>
      <c r="B37" s="83"/>
      <c r="C37" s="79"/>
      <c r="D37" s="19" t="s">
        <v>141</v>
      </c>
      <c r="E37" s="10">
        <v>1</v>
      </c>
      <c r="F37" s="11" t="s">
        <v>142</v>
      </c>
      <c r="G37" s="16">
        <v>100</v>
      </c>
      <c r="H37" s="52" t="s">
        <v>289</v>
      </c>
      <c r="I37" s="36" t="s">
        <v>143</v>
      </c>
      <c r="J37" s="3">
        <f t="shared" si="0"/>
        <v>1</v>
      </c>
    </row>
    <row r="38" spans="1:10" ht="39">
      <c r="A38" s="68"/>
      <c r="B38" s="83"/>
      <c r="C38" s="79"/>
      <c r="D38" s="10" t="s">
        <v>144</v>
      </c>
      <c r="E38" s="10">
        <v>3</v>
      </c>
      <c r="F38" s="11" t="s">
        <v>145</v>
      </c>
      <c r="G38" s="16">
        <v>100</v>
      </c>
      <c r="H38" s="52" t="s">
        <v>290</v>
      </c>
      <c r="I38" s="36" t="s">
        <v>146</v>
      </c>
      <c r="J38" s="3">
        <f t="shared" si="0"/>
        <v>3</v>
      </c>
    </row>
    <row r="39" spans="1:10" ht="104">
      <c r="A39" s="68"/>
      <c r="B39" s="83"/>
      <c r="C39" s="79"/>
      <c r="D39" s="19" t="s">
        <v>147</v>
      </c>
      <c r="E39" s="10">
        <v>1</v>
      </c>
      <c r="F39" s="11" t="s">
        <v>148</v>
      </c>
      <c r="G39" s="16">
        <v>100</v>
      </c>
      <c r="H39" s="17" t="s">
        <v>149</v>
      </c>
      <c r="I39" s="36" t="s">
        <v>150</v>
      </c>
      <c r="J39" s="3">
        <f t="shared" si="0"/>
        <v>1</v>
      </c>
    </row>
    <row r="40" spans="1:10" ht="39">
      <c r="A40" s="68"/>
      <c r="B40" s="85" t="s">
        <v>151</v>
      </c>
      <c r="C40" s="80" t="s">
        <v>152</v>
      </c>
      <c r="D40" s="20" t="s">
        <v>153</v>
      </c>
      <c r="E40" s="21">
        <v>1</v>
      </c>
      <c r="F40" s="11" t="s">
        <v>154</v>
      </c>
      <c r="G40" s="22">
        <v>100</v>
      </c>
      <c r="H40" s="52" t="s">
        <v>291</v>
      </c>
      <c r="I40" s="36" t="s">
        <v>155</v>
      </c>
      <c r="J40" s="3">
        <f t="shared" si="0"/>
        <v>1</v>
      </c>
    </row>
    <row r="41" spans="1:10" ht="39">
      <c r="A41" s="68"/>
      <c r="B41" s="86"/>
      <c r="C41" s="81"/>
      <c r="D41" s="20" t="s">
        <v>156</v>
      </c>
      <c r="E41" s="21">
        <v>1</v>
      </c>
      <c r="F41" s="11" t="s">
        <v>157</v>
      </c>
      <c r="G41" s="22">
        <v>100</v>
      </c>
      <c r="H41" s="17" t="s">
        <v>158</v>
      </c>
      <c r="I41" s="36" t="s">
        <v>159</v>
      </c>
      <c r="J41" s="3">
        <f t="shared" si="0"/>
        <v>1</v>
      </c>
    </row>
    <row r="42" spans="1:10" ht="78">
      <c r="A42" s="68"/>
      <c r="B42" s="86"/>
      <c r="C42" s="81"/>
      <c r="D42" s="20" t="s">
        <v>160</v>
      </c>
      <c r="E42" s="21">
        <v>2</v>
      </c>
      <c r="F42" s="11" t="s">
        <v>161</v>
      </c>
      <c r="G42" s="22">
        <v>100</v>
      </c>
      <c r="H42" s="17" t="s">
        <v>162</v>
      </c>
      <c r="I42" s="36" t="s">
        <v>163</v>
      </c>
      <c r="J42" s="3">
        <f t="shared" si="0"/>
        <v>2</v>
      </c>
    </row>
    <row r="43" spans="1:10" ht="104">
      <c r="A43" s="68"/>
      <c r="B43" s="86"/>
      <c r="C43" s="68"/>
      <c r="D43" s="20" t="s">
        <v>164</v>
      </c>
      <c r="E43" s="21">
        <v>1</v>
      </c>
      <c r="F43" s="11" t="s">
        <v>165</v>
      </c>
      <c r="G43" s="22">
        <v>100</v>
      </c>
      <c r="H43" s="17" t="s">
        <v>166</v>
      </c>
      <c r="I43" s="36" t="s">
        <v>167</v>
      </c>
      <c r="J43" s="3">
        <f t="shared" si="0"/>
        <v>1</v>
      </c>
    </row>
    <row r="44" spans="1:10" ht="104">
      <c r="A44" s="68"/>
      <c r="B44" s="87"/>
      <c r="C44" s="69"/>
      <c r="D44" s="20" t="s">
        <v>168</v>
      </c>
      <c r="E44" s="21">
        <v>2</v>
      </c>
      <c r="F44" s="11" t="s">
        <v>169</v>
      </c>
      <c r="G44" s="22">
        <v>100</v>
      </c>
      <c r="H44" s="17" t="s">
        <v>170</v>
      </c>
      <c r="I44" s="36" t="s">
        <v>171</v>
      </c>
      <c r="J44" s="3">
        <f t="shared" si="0"/>
        <v>2</v>
      </c>
    </row>
    <row r="45" spans="1:10" ht="52">
      <c r="A45" s="68"/>
      <c r="B45" s="85" t="s">
        <v>172</v>
      </c>
      <c r="C45" s="80" t="s">
        <v>173</v>
      </c>
      <c r="D45" s="20" t="s">
        <v>174</v>
      </c>
      <c r="E45" s="21">
        <v>1</v>
      </c>
      <c r="F45" s="11" t="s">
        <v>175</v>
      </c>
      <c r="G45" s="12">
        <v>100</v>
      </c>
      <c r="H45" s="17" t="s">
        <v>176</v>
      </c>
      <c r="I45" s="36" t="s">
        <v>177</v>
      </c>
      <c r="J45" s="3">
        <f t="shared" si="0"/>
        <v>1</v>
      </c>
    </row>
    <row r="46" spans="1:10" ht="52">
      <c r="A46" s="69"/>
      <c r="B46" s="84"/>
      <c r="C46" s="69"/>
      <c r="D46" s="15" t="s">
        <v>178</v>
      </c>
      <c r="E46" s="11">
        <v>1</v>
      </c>
      <c r="F46" s="11" t="s">
        <v>179</v>
      </c>
      <c r="G46" s="12">
        <v>100</v>
      </c>
      <c r="H46" s="17" t="s">
        <v>180</v>
      </c>
      <c r="I46" s="36" t="s">
        <v>181</v>
      </c>
      <c r="J46" s="3">
        <f t="shared" si="0"/>
        <v>1</v>
      </c>
    </row>
    <row r="47" spans="1:10" ht="78">
      <c r="A47" s="66" t="s">
        <v>182</v>
      </c>
      <c r="B47" s="74" t="s">
        <v>183</v>
      </c>
      <c r="C47" s="71" t="s">
        <v>184</v>
      </c>
      <c r="D47" s="15" t="s">
        <v>185</v>
      </c>
      <c r="E47" s="11">
        <v>3</v>
      </c>
      <c r="F47" s="11" t="s">
        <v>186</v>
      </c>
      <c r="G47" s="23">
        <v>80</v>
      </c>
      <c r="H47" s="53" t="s">
        <v>292</v>
      </c>
      <c r="I47" s="36" t="s">
        <v>187</v>
      </c>
      <c r="J47" s="3">
        <f t="shared" si="0"/>
        <v>2.4</v>
      </c>
    </row>
    <row r="48" spans="1:10" ht="52">
      <c r="A48" s="67"/>
      <c r="B48" s="91"/>
      <c r="C48" s="68"/>
      <c r="D48" s="15" t="s">
        <v>188</v>
      </c>
      <c r="E48" s="11">
        <v>2</v>
      </c>
      <c r="F48" s="11" t="s">
        <v>189</v>
      </c>
      <c r="G48" s="12">
        <v>100</v>
      </c>
      <c r="H48" s="49" t="s">
        <v>293</v>
      </c>
      <c r="I48" s="36" t="s">
        <v>190</v>
      </c>
      <c r="J48" s="3">
        <f t="shared" si="0"/>
        <v>2</v>
      </c>
    </row>
    <row r="49" spans="1:10" ht="104">
      <c r="A49" s="67"/>
      <c r="B49" s="91"/>
      <c r="C49" s="68"/>
      <c r="D49" s="15" t="s">
        <v>191</v>
      </c>
      <c r="E49" s="11">
        <v>3</v>
      </c>
      <c r="F49" s="11" t="s">
        <v>192</v>
      </c>
      <c r="G49" s="12">
        <v>80</v>
      </c>
      <c r="H49" s="53" t="s">
        <v>294</v>
      </c>
      <c r="I49" s="36" t="s">
        <v>193</v>
      </c>
      <c r="J49" s="3">
        <f t="shared" si="0"/>
        <v>2.4</v>
      </c>
    </row>
    <row r="50" spans="1:10" ht="156">
      <c r="A50" s="67"/>
      <c r="B50" s="91"/>
      <c r="C50" s="68"/>
      <c r="D50" s="15" t="s">
        <v>194</v>
      </c>
      <c r="E50" s="11">
        <v>5</v>
      </c>
      <c r="F50" s="11" t="s">
        <v>195</v>
      </c>
      <c r="G50" s="12">
        <v>100</v>
      </c>
      <c r="H50" s="47" t="s">
        <v>295</v>
      </c>
      <c r="I50" s="36" t="s">
        <v>196</v>
      </c>
      <c r="J50" s="3">
        <f t="shared" si="0"/>
        <v>5</v>
      </c>
    </row>
    <row r="51" spans="1:10" ht="104">
      <c r="A51" s="67"/>
      <c r="B51" s="92"/>
      <c r="C51" s="69"/>
      <c r="D51" s="15" t="s">
        <v>197</v>
      </c>
      <c r="E51" s="11">
        <v>2</v>
      </c>
      <c r="F51" s="11" t="s">
        <v>198</v>
      </c>
      <c r="G51" s="12">
        <v>100</v>
      </c>
      <c r="H51" s="13" t="s">
        <v>199</v>
      </c>
      <c r="I51" s="36" t="s">
        <v>200</v>
      </c>
      <c r="J51" s="3">
        <f t="shared" si="0"/>
        <v>2</v>
      </c>
    </row>
    <row r="52" spans="1:10" ht="286">
      <c r="A52" s="68"/>
      <c r="B52" s="74" t="s">
        <v>201</v>
      </c>
      <c r="C52" s="71" t="s">
        <v>202</v>
      </c>
      <c r="D52" s="15" t="s">
        <v>203</v>
      </c>
      <c r="E52" s="11">
        <v>2</v>
      </c>
      <c r="F52" s="11" t="s">
        <v>204</v>
      </c>
      <c r="G52" s="12">
        <v>100</v>
      </c>
      <c r="H52" s="47" t="s">
        <v>296</v>
      </c>
      <c r="I52" s="36" t="s">
        <v>205</v>
      </c>
      <c r="J52" s="3">
        <f t="shared" si="0"/>
        <v>2</v>
      </c>
    </row>
    <row r="53" spans="1:10" ht="78">
      <c r="A53" s="68"/>
      <c r="B53" s="82"/>
      <c r="C53" s="68"/>
      <c r="D53" s="15" t="s">
        <v>206</v>
      </c>
      <c r="E53" s="11">
        <v>7</v>
      </c>
      <c r="F53" s="11" t="s">
        <v>207</v>
      </c>
      <c r="G53" s="12">
        <v>100</v>
      </c>
      <c r="H53" s="49" t="s">
        <v>297</v>
      </c>
      <c r="I53" s="36" t="s">
        <v>208</v>
      </c>
      <c r="J53" s="3">
        <f t="shared" si="0"/>
        <v>7</v>
      </c>
    </row>
    <row r="54" spans="1:10" ht="110.5" customHeight="1">
      <c r="A54" s="69"/>
      <c r="B54" s="75"/>
      <c r="C54" s="69"/>
      <c r="D54" s="15" t="s">
        <v>209</v>
      </c>
      <c r="E54" s="11">
        <v>1</v>
      </c>
      <c r="F54" s="11" t="s">
        <v>210</v>
      </c>
      <c r="G54" s="12">
        <v>100</v>
      </c>
      <c r="H54" s="49" t="s">
        <v>298</v>
      </c>
      <c r="I54" s="36" t="s">
        <v>211</v>
      </c>
      <c r="J54" s="3">
        <f t="shared" si="0"/>
        <v>1</v>
      </c>
    </row>
    <row r="55" spans="1:10" s="1" customFormat="1" ht="78">
      <c r="A55" s="24"/>
      <c r="B55" s="25"/>
      <c r="C55" s="24"/>
      <c r="D55" s="26" t="s">
        <v>212</v>
      </c>
      <c r="E55" s="27" t="s">
        <v>213</v>
      </c>
      <c r="F55" s="27" t="s">
        <v>213</v>
      </c>
      <c r="G55" s="28" t="s">
        <v>213</v>
      </c>
      <c r="H55" s="54" t="s">
        <v>299</v>
      </c>
      <c r="I55" s="39" t="s">
        <v>213</v>
      </c>
      <c r="J55" s="40" t="s">
        <v>213</v>
      </c>
    </row>
    <row r="56" spans="1:10" s="1" customFormat="1" ht="91">
      <c r="A56" s="24"/>
      <c r="B56" s="25"/>
      <c r="C56" s="24"/>
      <c r="D56" s="26" t="s">
        <v>214</v>
      </c>
      <c r="E56" s="27" t="s">
        <v>213</v>
      </c>
      <c r="F56" s="27" t="s">
        <v>213</v>
      </c>
      <c r="G56" s="28" t="s">
        <v>213</v>
      </c>
      <c r="H56" s="29" t="s">
        <v>215</v>
      </c>
      <c r="I56" s="39" t="s">
        <v>213</v>
      </c>
      <c r="J56" s="40" t="s">
        <v>213</v>
      </c>
    </row>
    <row r="57" spans="1:10" s="1" customFormat="1" ht="78">
      <c r="A57" s="24"/>
      <c r="B57" s="25"/>
      <c r="C57" s="24"/>
      <c r="D57" s="26" t="s">
        <v>216</v>
      </c>
      <c r="E57" s="27" t="s">
        <v>213</v>
      </c>
      <c r="F57" s="27" t="s">
        <v>213</v>
      </c>
      <c r="G57" s="28" t="s">
        <v>213</v>
      </c>
      <c r="H57" s="29" t="s">
        <v>217</v>
      </c>
      <c r="I57" s="39" t="s">
        <v>213</v>
      </c>
      <c r="J57" s="40" t="s">
        <v>213</v>
      </c>
    </row>
    <row r="58" spans="1:10" s="1" customFormat="1" ht="67.5">
      <c r="A58" s="24"/>
      <c r="B58" s="25"/>
      <c r="C58" s="24"/>
      <c r="D58" s="30" t="s">
        <v>218</v>
      </c>
      <c r="E58" s="27" t="s">
        <v>213</v>
      </c>
      <c r="F58" s="27" t="s">
        <v>213</v>
      </c>
      <c r="G58" s="28" t="s">
        <v>213</v>
      </c>
      <c r="H58" s="29" t="s">
        <v>219</v>
      </c>
      <c r="I58" s="39" t="s">
        <v>213</v>
      </c>
      <c r="J58" s="40" t="s">
        <v>213</v>
      </c>
    </row>
    <row r="59" spans="1:10" s="1" customFormat="1" ht="94.5">
      <c r="A59" s="24"/>
      <c r="B59" s="25"/>
      <c r="C59" s="24"/>
      <c r="D59" s="31" t="s">
        <v>220</v>
      </c>
      <c r="E59" s="27" t="s">
        <v>213</v>
      </c>
      <c r="F59" s="27" t="s">
        <v>213</v>
      </c>
      <c r="G59" s="28" t="s">
        <v>213</v>
      </c>
      <c r="H59" s="29" t="s">
        <v>221</v>
      </c>
      <c r="I59" s="39" t="s">
        <v>213</v>
      </c>
      <c r="J59" s="40" t="s">
        <v>213</v>
      </c>
    </row>
    <row r="60" spans="1:10" ht="65">
      <c r="A60" s="14"/>
      <c r="B60" s="18"/>
      <c r="C60" s="14"/>
      <c r="D60" s="15" t="s">
        <v>222</v>
      </c>
      <c r="E60" s="11"/>
      <c r="F60" s="11"/>
      <c r="G60" s="12"/>
      <c r="H60" s="32" t="s">
        <v>223</v>
      </c>
      <c r="I60" s="36" t="s">
        <v>213</v>
      </c>
    </row>
    <row r="61" spans="1:10" ht="26">
      <c r="A61" s="14"/>
      <c r="B61" s="18"/>
      <c r="C61" s="14"/>
      <c r="D61" s="15" t="s">
        <v>224</v>
      </c>
      <c r="E61" s="11"/>
      <c r="F61" s="11"/>
      <c r="G61" s="12"/>
      <c r="H61" s="32" t="s">
        <v>217</v>
      </c>
      <c r="I61" s="36" t="s">
        <v>213</v>
      </c>
    </row>
    <row r="62" spans="1:10">
      <c r="A62" s="14"/>
      <c r="B62" s="18"/>
      <c r="C62" s="14"/>
      <c r="D62" s="15" t="s">
        <v>225</v>
      </c>
      <c r="E62" s="11"/>
      <c r="F62" s="11"/>
      <c r="G62" s="12"/>
      <c r="H62" s="32" t="s">
        <v>217</v>
      </c>
      <c r="I62" s="36" t="s">
        <v>213</v>
      </c>
    </row>
    <row r="63" spans="1:10" ht="117">
      <c r="A63" s="14"/>
      <c r="B63" s="18"/>
      <c r="C63" s="14"/>
      <c r="D63" s="15" t="s">
        <v>226</v>
      </c>
      <c r="E63" s="11"/>
      <c r="F63" s="11"/>
      <c r="G63" s="12"/>
      <c r="H63" s="49" t="s">
        <v>300</v>
      </c>
      <c r="I63" s="36" t="s">
        <v>213</v>
      </c>
    </row>
    <row r="64" spans="1:10" ht="130">
      <c r="A64" s="66" t="s">
        <v>227</v>
      </c>
      <c r="B64" s="33" t="s">
        <v>228</v>
      </c>
      <c r="C64" s="10" t="s">
        <v>229</v>
      </c>
      <c r="D64" s="15" t="s">
        <v>230</v>
      </c>
      <c r="E64" s="11">
        <v>1</v>
      </c>
      <c r="F64" s="11" t="s">
        <v>231</v>
      </c>
      <c r="G64" s="12"/>
      <c r="H64" s="13"/>
      <c r="I64" s="36" t="s">
        <v>232</v>
      </c>
      <c r="J64" s="3">
        <f t="shared" si="0"/>
        <v>0</v>
      </c>
    </row>
    <row r="65" spans="1:10" ht="78">
      <c r="A65" s="70"/>
      <c r="B65" s="41" t="s">
        <v>233</v>
      </c>
      <c r="C65" s="11" t="s">
        <v>234</v>
      </c>
      <c r="D65" s="15" t="s">
        <v>235</v>
      </c>
      <c r="E65" s="11">
        <v>1</v>
      </c>
      <c r="F65" s="11" t="s">
        <v>236</v>
      </c>
      <c r="G65" s="42"/>
      <c r="H65" s="43"/>
      <c r="I65" s="36" t="s">
        <v>237</v>
      </c>
      <c r="J65" s="3">
        <f t="shared" si="0"/>
        <v>0</v>
      </c>
    </row>
    <row r="66" spans="1:10">
      <c r="G66" s="44">
        <f>AVERAGE(G5:G65)</f>
        <v>96.1</v>
      </c>
      <c r="I66" s="46" t="s">
        <v>238</v>
      </c>
      <c r="J66" s="3">
        <f>SUM(J5:J65)</f>
        <v>96.100000000000009</v>
      </c>
    </row>
    <row r="67" spans="1:10" ht="13.5" customHeight="1">
      <c r="A67" s="88" t="s">
        <v>239</v>
      </c>
      <c r="B67" s="90"/>
      <c r="G67" t="s">
        <v>240</v>
      </c>
    </row>
    <row r="68" spans="1:10" ht="13.5" customHeight="1">
      <c r="A68" s="88"/>
      <c r="B68" s="90"/>
    </row>
    <row r="69" spans="1:10" ht="86.25" customHeight="1">
      <c r="A69" s="62" t="s">
        <v>241</v>
      </c>
      <c r="B69" s="63"/>
      <c r="C69" s="63"/>
      <c r="D69" s="63"/>
      <c r="E69" s="63"/>
      <c r="F69" s="63"/>
      <c r="G69" s="63"/>
      <c r="H69" s="63"/>
      <c r="I69" s="63"/>
    </row>
    <row r="71" spans="1:10">
      <c r="A71" s="88" t="s">
        <v>242</v>
      </c>
      <c r="B71" s="89"/>
    </row>
    <row r="72" spans="1:10" ht="13.5" customHeight="1">
      <c r="A72" s="88"/>
      <c r="B72" s="89"/>
    </row>
    <row r="73" spans="1:10" ht="30">
      <c r="A73" s="45" t="s">
        <v>243</v>
      </c>
      <c r="B73" s="64" t="s">
        <v>244</v>
      </c>
      <c r="C73" s="65"/>
      <c r="D73" s="65"/>
      <c r="E73" s="65"/>
      <c r="F73" s="65"/>
      <c r="G73" s="65"/>
      <c r="H73" s="65"/>
    </row>
    <row r="74" spans="1:10">
      <c r="A74" s="64" t="s">
        <v>245</v>
      </c>
      <c r="B74" s="76" t="s">
        <v>246</v>
      </c>
      <c r="C74" s="77"/>
      <c r="D74" s="77"/>
      <c r="E74" s="77"/>
      <c r="F74" s="77"/>
      <c r="G74" s="77"/>
      <c r="H74" s="77"/>
    </row>
    <row r="75" spans="1:10">
      <c r="A75" s="64"/>
      <c r="B75" s="76" t="s">
        <v>247</v>
      </c>
      <c r="C75" s="77"/>
      <c r="D75" s="77"/>
      <c r="E75" s="77"/>
      <c r="F75" s="77"/>
      <c r="G75" s="77"/>
      <c r="H75" s="77"/>
    </row>
    <row r="76" spans="1:10">
      <c r="A76" s="64"/>
      <c r="B76" s="76" t="s">
        <v>248</v>
      </c>
      <c r="C76" s="77"/>
      <c r="D76" s="77"/>
      <c r="E76" s="77"/>
      <c r="F76" s="77"/>
      <c r="G76" s="77"/>
      <c r="H76" s="77"/>
    </row>
    <row r="77" spans="1:10">
      <c r="A77" s="64" t="s">
        <v>249</v>
      </c>
      <c r="B77" s="76" t="s">
        <v>250</v>
      </c>
      <c r="C77" s="77"/>
      <c r="D77" s="77"/>
      <c r="E77" s="77"/>
      <c r="F77" s="77"/>
      <c r="G77" s="77"/>
      <c r="H77" s="77"/>
    </row>
    <row r="78" spans="1:10">
      <c r="A78" s="64"/>
      <c r="B78" s="76" t="s">
        <v>251</v>
      </c>
      <c r="C78" s="77"/>
      <c r="D78" s="77"/>
      <c r="E78" s="77"/>
      <c r="F78" s="77"/>
      <c r="G78" s="77"/>
      <c r="H78" s="77"/>
    </row>
    <row r="79" spans="1:10">
      <c r="A79" s="64"/>
      <c r="B79" s="76" t="s">
        <v>252</v>
      </c>
      <c r="C79" s="77"/>
      <c r="D79" s="77"/>
      <c r="E79" s="77"/>
      <c r="F79" s="77"/>
      <c r="G79" s="77"/>
      <c r="H79" s="77"/>
    </row>
    <row r="80" spans="1:10">
      <c r="A80" s="64" t="s">
        <v>253</v>
      </c>
      <c r="B80" s="76" t="s">
        <v>254</v>
      </c>
      <c r="C80" s="77"/>
      <c r="D80" s="77"/>
      <c r="E80" s="77"/>
      <c r="F80" s="77"/>
      <c r="G80" s="77"/>
      <c r="H80" s="77"/>
    </row>
    <row r="81" spans="1:8">
      <c r="A81" s="64"/>
      <c r="B81" s="76" t="s">
        <v>255</v>
      </c>
      <c r="C81" s="77"/>
      <c r="D81" s="77"/>
      <c r="E81" s="77"/>
      <c r="F81" s="77"/>
      <c r="G81" s="77"/>
      <c r="H81" s="77"/>
    </row>
    <row r="82" spans="1:8">
      <c r="A82" s="64"/>
      <c r="B82" s="76" t="s">
        <v>256</v>
      </c>
      <c r="C82" s="77"/>
      <c r="D82" s="77"/>
      <c r="E82" s="77"/>
      <c r="F82" s="77"/>
      <c r="G82" s="77"/>
      <c r="H82" s="77"/>
    </row>
    <row r="83" spans="1:8">
      <c r="A83" s="64" t="s">
        <v>257</v>
      </c>
      <c r="B83" s="76" t="s">
        <v>258</v>
      </c>
      <c r="C83" s="77"/>
      <c r="D83" s="77"/>
      <c r="E83" s="77"/>
      <c r="F83" s="77"/>
      <c r="G83" s="77"/>
      <c r="H83" s="77"/>
    </row>
    <row r="84" spans="1:8">
      <c r="A84" s="64"/>
      <c r="B84" s="76" t="s">
        <v>259</v>
      </c>
      <c r="C84" s="77"/>
      <c r="D84" s="77"/>
      <c r="E84" s="77"/>
      <c r="F84" s="77"/>
      <c r="G84" s="77"/>
      <c r="H84" s="77"/>
    </row>
    <row r="85" spans="1:8">
      <c r="A85" s="64"/>
      <c r="B85" s="76" t="s">
        <v>260</v>
      </c>
      <c r="C85" s="77"/>
      <c r="D85" s="77"/>
      <c r="E85" s="77"/>
      <c r="F85" s="77"/>
      <c r="G85" s="77"/>
      <c r="H85" s="77"/>
    </row>
    <row r="86" spans="1:8">
      <c r="A86" s="64" t="s">
        <v>261</v>
      </c>
      <c r="B86" s="76" t="s">
        <v>262</v>
      </c>
      <c r="C86" s="77"/>
      <c r="D86" s="77"/>
      <c r="E86" s="77"/>
      <c r="F86" s="77"/>
      <c r="G86" s="77"/>
      <c r="H86" s="77"/>
    </row>
    <row r="87" spans="1:8">
      <c r="A87" s="64"/>
      <c r="B87" s="76" t="s">
        <v>263</v>
      </c>
      <c r="C87" s="77"/>
      <c r="D87" s="77"/>
      <c r="E87" s="77"/>
      <c r="F87" s="77"/>
      <c r="G87" s="77"/>
      <c r="H87" s="77"/>
    </row>
    <row r="88" spans="1:8">
      <c r="A88" s="64"/>
      <c r="B88" s="76" t="s">
        <v>264</v>
      </c>
      <c r="C88" s="77"/>
      <c r="D88" s="77"/>
      <c r="E88" s="77"/>
      <c r="F88" s="77"/>
      <c r="G88" s="77"/>
      <c r="H88" s="77"/>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27" type="noConversion"/>
  <pageMargins left="0.69930555555555596" right="0.69930555555555596"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cp:lastModifiedBy>
  <dcterms:created xsi:type="dcterms:W3CDTF">2012-11-28T05:53:00Z</dcterms:created>
  <dcterms:modified xsi:type="dcterms:W3CDTF">2022-04-27T07:32:30Z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2052-10.1.0.5554</vt:lpwstr>
  </property>
</Properties>
</file>