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1.06.10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3" i="1"/>
  <c r="I13"/>
  <c r="H13" s="1"/>
  <c r="G13"/>
  <c r="J12"/>
  <c r="I12"/>
  <c r="H12" s="1"/>
  <c r="G12"/>
  <c r="J11"/>
  <c r="I11"/>
  <c r="H11" s="1"/>
  <c r="G11"/>
  <c r="J10"/>
  <c r="I10"/>
  <c r="H10" s="1"/>
  <c r="G10"/>
  <c r="J9"/>
  <c r="I9"/>
  <c r="H9" s="1"/>
  <c r="G9"/>
  <c r="B15" s="1"/>
  <c r="B16" l="1"/>
  <c r="H15" s="1"/>
  <c r="E16" l="1"/>
  <c r="E15"/>
</calcChain>
</file>

<file path=xl/sharedStrings.xml><?xml version="1.0" encoding="utf-8"?>
<sst xmlns="http://schemas.openxmlformats.org/spreadsheetml/2006/main" count="36" uniqueCount="34">
  <si>
    <t>常州市久虹医疗器械有限公司</t>
  </si>
  <si>
    <t>器具名称</t>
  </si>
  <si>
    <t>影像测量仪</t>
    <phoneticPr fontId="2" type="noConversion"/>
  </si>
  <si>
    <t>被测参数</t>
    <phoneticPr fontId="2" type="noConversion"/>
  </si>
  <si>
    <t>FB-带针轴原材料针尖到轴中心的距离</t>
    <phoneticPr fontId="2" type="noConversion"/>
  </si>
  <si>
    <t>测量范围</t>
  </si>
  <si>
    <t>0-100mm</t>
    <phoneticPr fontId="2" type="noConversion"/>
  </si>
  <si>
    <t>3.6mm</t>
    <phoneticPr fontId="2" type="noConversion"/>
  </si>
  <si>
    <t>允许误差</t>
    <phoneticPr fontId="2" type="noConversion"/>
  </si>
  <si>
    <t>±0.01mm</t>
    <phoneticPr fontId="2" type="noConversion"/>
  </si>
  <si>
    <t>±0.1mm</t>
    <phoneticPr fontId="2" type="noConversion"/>
  </si>
  <si>
    <t>监视设备</t>
  </si>
  <si>
    <t>量具</t>
    <phoneticPr fontId="2" type="noConversion"/>
  </si>
  <si>
    <t>数据：</t>
  </si>
  <si>
    <t>组别</t>
  </si>
  <si>
    <t>数据1</t>
  </si>
  <si>
    <t>数据2</t>
  </si>
  <si>
    <t>数据3</t>
  </si>
  <si>
    <t>数据4</t>
  </si>
  <si>
    <t>数据5</t>
  </si>
  <si>
    <t>最大值</t>
    <phoneticPr fontId="2" type="noConversion"/>
  </si>
  <si>
    <t>最小值</t>
    <phoneticPr fontId="2" type="noConversion"/>
  </si>
  <si>
    <t>第一组</t>
  </si>
  <si>
    <t>第二组</t>
  </si>
  <si>
    <t>第三组</t>
  </si>
  <si>
    <t>第四组</t>
  </si>
  <si>
    <t>第五组</t>
  </si>
  <si>
    <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9" type="noConversion"/>
  </si>
  <si>
    <r>
      <t>UCLr=D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R</t>
    </r>
    <phoneticPr fontId="9" type="noConversion"/>
  </si>
  <si>
    <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9" type="noConversion"/>
  </si>
  <si>
    <r>
      <t>LCLr=D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R</t>
    </r>
    <phoneticPr fontId="9" type="noConversion"/>
  </si>
  <si>
    <t>—</t>
    <phoneticPr fontId="2" type="noConversion"/>
  </si>
  <si>
    <t>测量过程监视统计表及监视控制图（尺寸检测）</t>
    <phoneticPr fontId="2" type="noConversion"/>
  </si>
  <si>
    <t>赵玲燕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</si>
</sst>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2">
    <font>
      <sz val="11"/>
      <color theme="1"/>
      <name val="宋体"/>
      <family val="2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</a:rPr>
              <a:t>均值控制图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[1]影像测量仪控制图!$G$8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[1]影像测量仪控制图!$G$9:$G$13</c:f>
              <c:numCache>
                <c:formatCode>General</c:formatCode>
                <c:ptCount val="5"/>
                <c:pt idx="0">
                  <c:v>3.5799999999999996</c:v>
                </c:pt>
                <c:pt idx="1">
                  <c:v>3.6199999999999997</c:v>
                </c:pt>
                <c:pt idx="2">
                  <c:v>3.54</c:v>
                </c:pt>
                <c:pt idx="3">
                  <c:v>3.5799999999999996</c:v>
                </c:pt>
                <c:pt idx="4">
                  <c:v>3.5799999999999996</c:v>
                </c:pt>
              </c:numCache>
            </c:numRef>
          </c:val>
        </c:ser>
        <c:marker val="1"/>
        <c:axId val="67243008"/>
        <c:axId val="67257472"/>
      </c:lineChart>
      <c:catAx>
        <c:axId val="6724300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257472"/>
        <c:crosses val="autoZero"/>
        <c:auto val="1"/>
        <c:lblAlgn val="ctr"/>
        <c:lblOffset val="100"/>
      </c:catAx>
      <c:valAx>
        <c:axId val="67257472"/>
        <c:scaling>
          <c:orientation val="minMax"/>
          <c:max val="3.8"/>
          <c:min val="3.4"/>
        </c:scaling>
        <c:axPos val="l"/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2430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</a:rPr>
              <a:t>极差控制图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[1]影像测量仪控制图!$H$9:$H$13</c:f>
              <c:numCache>
                <c:formatCode>General</c:formatCode>
                <c:ptCount val="5"/>
                <c:pt idx="0">
                  <c:v>0.20000000000000018</c:v>
                </c:pt>
                <c:pt idx="1">
                  <c:v>0.20000000000000018</c:v>
                </c:pt>
                <c:pt idx="2">
                  <c:v>0.10000000000000009</c:v>
                </c:pt>
                <c:pt idx="3">
                  <c:v>0.20000000000000018</c:v>
                </c:pt>
                <c:pt idx="4">
                  <c:v>0.20000000000000018</c:v>
                </c:pt>
              </c:numCache>
            </c:numRef>
          </c:val>
        </c:ser>
        <c:marker val="1"/>
        <c:axId val="68804608"/>
        <c:axId val="68806528"/>
      </c:lineChart>
      <c:catAx>
        <c:axId val="6880460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806528"/>
        <c:crosses val="autoZero"/>
        <c:auto val="1"/>
        <c:lblAlgn val="ctr"/>
        <c:lblOffset val="100"/>
      </c:catAx>
      <c:valAx>
        <c:axId val="68806528"/>
        <c:scaling>
          <c:orientation val="minMax"/>
          <c:max val="0.5"/>
        </c:scaling>
        <c:axPos val="l"/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80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28575</xdr:rowOff>
    </xdr:from>
    <xdr:to>
      <xdr:col>7</xdr:col>
      <xdr:colOff>666750</xdr:colOff>
      <xdr:row>31</xdr:row>
      <xdr:rowOff>133350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</xdr:colOff>
      <xdr:row>32</xdr:row>
      <xdr:rowOff>47625</xdr:rowOff>
    </xdr:from>
    <xdr:to>
      <xdr:col>7</xdr:col>
      <xdr:colOff>676275</xdr:colOff>
      <xdr:row>45</xdr:row>
      <xdr:rowOff>76200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38</xdr:row>
      <xdr:rowOff>95250</xdr:rowOff>
    </xdr:from>
    <xdr:to>
      <xdr:col>7</xdr:col>
      <xdr:colOff>314325</xdr:colOff>
      <xdr:row>38</xdr:row>
      <xdr:rowOff>114300</xdr:rowOff>
    </xdr:to>
    <xdr:cxnSp macro="">
      <xdr:nvCxnSpPr>
        <xdr:cNvPr id="4" name="直接连接符 3"/>
        <xdr:cNvCxnSpPr/>
      </xdr:nvCxnSpPr>
      <xdr:spPr>
        <a:xfrm>
          <a:off x="381000" y="7743825"/>
          <a:ext cx="4619625" cy="190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15</xdr:row>
      <xdr:rowOff>38100</xdr:rowOff>
    </xdr:from>
    <xdr:to>
      <xdr:col>3</xdr:col>
      <xdr:colOff>85725</xdr:colOff>
      <xdr:row>15</xdr:row>
      <xdr:rowOff>38100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2038350" y="3543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15</xdr:row>
      <xdr:rowOff>19050</xdr:rowOff>
    </xdr:from>
    <xdr:to>
      <xdr:col>3</xdr:col>
      <xdr:colOff>85725</xdr:colOff>
      <xdr:row>15</xdr:row>
      <xdr:rowOff>19050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038350" y="3524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15</xdr:row>
      <xdr:rowOff>38100</xdr:rowOff>
    </xdr:from>
    <xdr:to>
      <xdr:col>3</xdr:col>
      <xdr:colOff>323850</xdr:colOff>
      <xdr:row>15</xdr:row>
      <xdr:rowOff>38100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286000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15</xdr:row>
      <xdr:rowOff>38100</xdr:rowOff>
    </xdr:from>
    <xdr:to>
      <xdr:col>3</xdr:col>
      <xdr:colOff>85725</xdr:colOff>
      <xdr:row>15</xdr:row>
      <xdr:rowOff>38100</xdr:rowOff>
    </xdr:to>
    <xdr:sp macro="" textlink="">
      <xdr:nvSpPr>
        <xdr:cNvPr id="8" name="Line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2038350" y="3543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15</xdr:row>
      <xdr:rowOff>19050</xdr:rowOff>
    </xdr:from>
    <xdr:to>
      <xdr:col>3</xdr:col>
      <xdr:colOff>85725</xdr:colOff>
      <xdr:row>15</xdr:row>
      <xdr:rowOff>19050</xdr:rowOff>
    </xdr:to>
    <xdr:sp macro="" textlink="">
      <xdr:nvSpPr>
        <xdr:cNvPr id="9" name="Line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2038350" y="3524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15</xdr:row>
      <xdr:rowOff>38100</xdr:rowOff>
    </xdr:from>
    <xdr:to>
      <xdr:col>3</xdr:col>
      <xdr:colOff>323850</xdr:colOff>
      <xdr:row>15</xdr:row>
      <xdr:rowOff>38100</xdr:rowOff>
    </xdr:to>
    <xdr:sp macro="" textlink="">
      <xdr:nvSpPr>
        <xdr:cNvPr id="10" name="Line 3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2286000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38100</xdr:rowOff>
    </xdr:from>
    <xdr:to>
      <xdr:col>3</xdr:col>
      <xdr:colOff>95250</xdr:colOff>
      <xdr:row>15</xdr:row>
      <xdr:rowOff>38100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2047875" y="3543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257175</xdr:colOff>
      <xdr:row>15</xdr:row>
      <xdr:rowOff>38100</xdr:rowOff>
    </xdr:from>
    <xdr:to>
      <xdr:col>3</xdr:col>
      <xdr:colOff>314325</xdr:colOff>
      <xdr:row>15</xdr:row>
      <xdr:rowOff>38100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2276475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19050</xdr:rowOff>
    </xdr:from>
    <xdr:to>
      <xdr:col>3</xdr:col>
      <xdr:colOff>95250</xdr:colOff>
      <xdr:row>15</xdr:row>
      <xdr:rowOff>19050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2047875" y="3524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14</xdr:row>
      <xdr:rowOff>38100</xdr:rowOff>
    </xdr:from>
    <xdr:to>
      <xdr:col>3</xdr:col>
      <xdr:colOff>85725</xdr:colOff>
      <xdr:row>14</xdr:row>
      <xdr:rowOff>38100</xdr:rowOff>
    </xdr:to>
    <xdr:sp macro="" textlink="">
      <xdr:nvSpPr>
        <xdr:cNvPr id="14" name="Line 1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2038350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14</xdr:row>
      <xdr:rowOff>19050</xdr:rowOff>
    </xdr:from>
    <xdr:to>
      <xdr:col>3</xdr:col>
      <xdr:colOff>85725</xdr:colOff>
      <xdr:row>14</xdr:row>
      <xdr:rowOff>19050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2038350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14</xdr:row>
      <xdr:rowOff>38100</xdr:rowOff>
    </xdr:from>
    <xdr:to>
      <xdr:col>3</xdr:col>
      <xdr:colOff>323850</xdr:colOff>
      <xdr:row>14</xdr:row>
      <xdr:rowOff>38100</xdr:rowOff>
    </xdr:to>
    <xdr:sp macro="" textlink="">
      <xdr:nvSpPr>
        <xdr:cNvPr id="16" name="Line 1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2286000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15</xdr:row>
      <xdr:rowOff>38100</xdr:rowOff>
    </xdr:from>
    <xdr:to>
      <xdr:col>3</xdr:col>
      <xdr:colOff>85725</xdr:colOff>
      <xdr:row>15</xdr:row>
      <xdr:rowOff>38100</xdr:rowOff>
    </xdr:to>
    <xdr:sp macro="" textlink="">
      <xdr:nvSpPr>
        <xdr:cNvPr id="17" name="Line 3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2038350" y="3543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15</xdr:row>
      <xdr:rowOff>19050</xdr:rowOff>
    </xdr:from>
    <xdr:to>
      <xdr:col>3</xdr:col>
      <xdr:colOff>85725</xdr:colOff>
      <xdr:row>15</xdr:row>
      <xdr:rowOff>19050</xdr:rowOff>
    </xdr:to>
    <xdr:sp macro="" textlink="">
      <xdr:nvSpPr>
        <xdr:cNvPr id="18" name="Line 3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2038350" y="3524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15</xdr:row>
      <xdr:rowOff>38100</xdr:rowOff>
    </xdr:from>
    <xdr:to>
      <xdr:col>3</xdr:col>
      <xdr:colOff>323850</xdr:colOff>
      <xdr:row>15</xdr:row>
      <xdr:rowOff>38100</xdr:rowOff>
    </xdr:to>
    <xdr:sp macro="" textlink="">
      <xdr:nvSpPr>
        <xdr:cNvPr id="19" name="Line 3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2286000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38100</xdr:rowOff>
    </xdr:from>
    <xdr:to>
      <xdr:col>3</xdr:col>
      <xdr:colOff>95250</xdr:colOff>
      <xdr:row>15</xdr:row>
      <xdr:rowOff>38100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2047875" y="3543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257175</xdr:colOff>
      <xdr:row>15</xdr:row>
      <xdr:rowOff>38100</xdr:rowOff>
    </xdr:from>
    <xdr:to>
      <xdr:col>3</xdr:col>
      <xdr:colOff>314325</xdr:colOff>
      <xdr:row>15</xdr:row>
      <xdr:rowOff>38100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2276475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19050</xdr:rowOff>
    </xdr:from>
    <xdr:to>
      <xdr:col>3</xdr:col>
      <xdr:colOff>95250</xdr:colOff>
      <xdr:row>15</xdr:row>
      <xdr:rowOff>19050</xdr:rowOff>
    </xdr:to>
    <xdr:sp macro="" textlink="">
      <xdr:nvSpPr>
        <xdr:cNvPr id="22" name="Line 48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2047875" y="3524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14</xdr:row>
      <xdr:rowOff>38100</xdr:rowOff>
    </xdr:from>
    <xdr:to>
      <xdr:col>3</xdr:col>
      <xdr:colOff>85725</xdr:colOff>
      <xdr:row>14</xdr:row>
      <xdr:rowOff>38100</xdr:rowOff>
    </xdr:to>
    <xdr:sp macro="" textlink="">
      <xdr:nvSpPr>
        <xdr:cNvPr id="23" name="Line 49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2038350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14</xdr:row>
      <xdr:rowOff>19050</xdr:rowOff>
    </xdr:from>
    <xdr:to>
      <xdr:col>3</xdr:col>
      <xdr:colOff>85725</xdr:colOff>
      <xdr:row>14</xdr:row>
      <xdr:rowOff>19050</xdr:rowOff>
    </xdr:to>
    <xdr:sp macro="" textlink="">
      <xdr:nvSpPr>
        <xdr:cNvPr id="24" name="Line 5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2038350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14</xdr:row>
      <xdr:rowOff>38100</xdr:rowOff>
    </xdr:from>
    <xdr:to>
      <xdr:col>3</xdr:col>
      <xdr:colOff>323850</xdr:colOff>
      <xdr:row>14</xdr:row>
      <xdr:rowOff>38100</xdr:rowOff>
    </xdr:to>
    <xdr:sp macro="" textlink="">
      <xdr:nvSpPr>
        <xdr:cNvPr id="25" name="Line 5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2286000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38100</xdr:rowOff>
    </xdr:from>
    <xdr:to>
      <xdr:col>3</xdr:col>
      <xdr:colOff>95250</xdr:colOff>
      <xdr:row>15</xdr:row>
      <xdr:rowOff>38100</xdr:rowOff>
    </xdr:to>
    <xdr:sp macro="" textlink="">
      <xdr:nvSpPr>
        <xdr:cNvPr id="26" name="Line 6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2047875" y="3543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257175</xdr:colOff>
      <xdr:row>15</xdr:row>
      <xdr:rowOff>38100</xdr:rowOff>
    </xdr:from>
    <xdr:to>
      <xdr:col>3</xdr:col>
      <xdr:colOff>314325</xdr:colOff>
      <xdr:row>15</xdr:row>
      <xdr:rowOff>38100</xdr:rowOff>
    </xdr:to>
    <xdr:sp macro="" textlink="">
      <xdr:nvSpPr>
        <xdr:cNvPr id="27" name="Line 6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2276475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19050</xdr:rowOff>
    </xdr:from>
    <xdr:to>
      <xdr:col>3</xdr:col>
      <xdr:colOff>95250</xdr:colOff>
      <xdr:row>15</xdr:row>
      <xdr:rowOff>19050</xdr:rowOff>
    </xdr:to>
    <xdr:sp macro="" textlink="">
      <xdr:nvSpPr>
        <xdr:cNvPr id="28" name="Line 6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2047875" y="3524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14</xdr:row>
      <xdr:rowOff>38100</xdr:rowOff>
    </xdr:from>
    <xdr:to>
      <xdr:col>3</xdr:col>
      <xdr:colOff>85725</xdr:colOff>
      <xdr:row>14</xdr:row>
      <xdr:rowOff>38100</xdr:rowOff>
    </xdr:to>
    <xdr:sp macro="" textlink="">
      <xdr:nvSpPr>
        <xdr:cNvPr id="29" name="Line 6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2038350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14</xdr:row>
      <xdr:rowOff>19050</xdr:rowOff>
    </xdr:from>
    <xdr:to>
      <xdr:col>3</xdr:col>
      <xdr:colOff>85725</xdr:colOff>
      <xdr:row>14</xdr:row>
      <xdr:rowOff>19050</xdr:rowOff>
    </xdr:to>
    <xdr:sp macro="" textlink="">
      <xdr:nvSpPr>
        <xdr:cNvPr id="30" name="Line 7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2038350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14</xdr:row>
      <xdr:rowOff>38100</xdr:rowOff>
    </xdr:from>
    <xdr:to>
      <xdr:col>3</xdr:col>
      <xdr:colOff>323850</xdr:colOff>
      <xdr:row>14</xdr:row>
      <xdr:rowOff>38100</xdr:rowOff>
    </xdr:to>
    <xdr:sp macro="" textlink="">
      <xdr:nvSpPr>
        <xdr:cNvPr id="31" name="Line 7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2286000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15</xdr:row>
      <xdr:rowOff>38100</xdr:rowOff>
    </xdr:from>
    <xdr:to>
      <xdr:col>6</xdr:col>
      <xdr:colOff>247650</xdr:colOff>
      <xdr:row>15</xdr:row>
      <xdr:rowOff>38100</xdr:rowOff>
    </xdr:to>
    <xdr:sp macro="" textlink="">
      <xdr:nvSpPr>
        <xdr:cNvPr id="32" name="L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219575" y="35433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15</xdr:row>
      <xdr:rowOff>38100</xdr:rowOff>
    </xdr:from>
    <xdr:to>
      <xdr:col>6</xdr:col>
      <xdr:colOff>247650</xdr:colOff>
      <xdr:row>15</xdr:row>
      <xdr:rowOff>38100</xdr:rowOff>
    </xdr:to>
    <xdr:sp macro="" textlink="">
      <xdr:nvSpPr>
        <xdr:cNvPr id="33" name="Line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4219575" y="35433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14</xdr:row>
      <xdr:rowOff>38100</xdr:rowOff>
    </xdr:from>
    <xdr:to>
      <xdr:col>6</xdr:col>
      <xdr:colOff>247650</xdr:colOff>
      <xdr:row>14</xdr:row>
      <xdr:rowOff>38100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4219575" y="31718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15</xdr:row>
      <xdr:rowOff>38100</xdr:rowOff>
    </xdr:from>
    <xdr:to>
      <xdr:col>6</xdr:col>
      <xdr:colOff>247650</xdr:colOff>
      <xdr:row>15</xdr:row>
      <xdr:rowOff>38100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4210050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15</xdr:row>
      <xdr:rowOff>38100</xdr:rowOff>
    </xdr:from>
    <xdr:to>
      <xdr:col>6</xdr:col>
      <xdr:colOff>247650</xdr:colOff>
      <xdr:row>15</xdr:row>
      <xdr:rowOff>38100</xdr:rowOff>
    </xdr:to>
    <xdr:sp macro="" textlink="">
      <xdr:nvSpPr>
        <xdr:cNvPr id="36" name="Line 2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4219575" y="35433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14</xdr:row>
      <xdr:rowOff>38100</xdr:rowOff>
    </xdr:from>
    <xdr:to>
      <xdr:col>6</xdr:col>
      <xdr:colOff>276225</xdr:colOff>
      <xdr:row>14</xdr:row>
      <xdr:rowOff>38100</xdr:rowOff>
    </xdr:to>
    <xdr:sp macro="" textlink="">
      <xdr:nvSpPr>
        <xdr:cNvPr id="37" name="Line 46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4219575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15</xdr:row>
      <xdr:rowOff>38100</xdr:rowOff>
    </xdr:from>
    <xdr:to>
      <xdr:col>6</xdr:col>
      <xdr:colOff>247650</xdr:colOff>
      <xdr:row>15</xdr:row>
      <xdr:rowOff>38100</xdr:rowOff>
    </xdr:to>
    <xdr:sp macro="" textlink="">
      <xdr:nvSpPr>
        <xdr:cNvPr id="38" name="Line 47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4210050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15</xdr:row>
      <xdr:rowOff>38100</xdr:rowOff>
    </xdr:from>
    <xdr:to>
      <xdr:col>6</xdr:col>
      <xdr:colOff>247650</xdr:colOff>
      <xdr:row>15</xdr:row>
      <xdr:rowOff>38100</xdr:rowOff>
    </xdr:to>
    <xdr:sp macro="" textlink="">
      <xdr:nvSpPr>
        <xdr:cNvPr id="39" name="Line 6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4210050" y="3543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409575</xdr:colOff>
      <xdr:row>45</xdr:row>
      <xdr:rowOff>95250</xdr:rowOff>
    </xdr:from>
    <xdr:to>
      <xdr:col>4</xdr:col>
      <xdr:colOff>462915</xdr:colOff>
      <xdr:row>47</xdr:row>
      <xdr:rowOff>85725</xdr:rowOff>
    </xdr:to>
    <xdr:pic>
      <xdr:nvPicPr>
        <xdr:cNvPr id="40" name="图片 39" descr="赵玲燕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28875" y="8943975"/>
          <a:ext cx="72009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0.06182</cdr:x>
      <cdr:y>0.35231</cdr:y>
    </cdr:from>
    <cdr:to>
      <cdr:x>0.94673</cdr:x>
      <cdr:y>0.35587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329176" y="942970"/>
          <a:ext cx="4711682" cy="952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0.06723</cdr:x>
      <cdr:y>0.71531</cdr:y>
    </cdr:from>
    <cdr:to>
      <cdr:x>0.94592</cdr:x>
      <cdr:y>0.71887</cdr:y>
    </cdr:to>
    <cdr:cxnSp macro="">
      <cdr:nvCxnSpPr>
        <cdr:cNvPr id="7" name="直接连接符 6"/>
        <cdr:cNvCxnSpPr/>
      </cdr:nvCxnSpPr>
      <cdr:spPr>
        <a:xfrm xmlns:a="http://schemas.openxmlformats.org/drawingml/2006/main">
          <a:off x="357946" y="1914540"/>
          <a:ext cx="4678563" cy="952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0.06921</cdr:x>
      <cdr:y>0.53382</cdr:y>
    </cdr:from>
    <cdr:to>
      <cdr:x>0.94946</cdr:x>
      <cdr:y>0.54449</cdr:y>
    </cdr:to>
    <cdr:cxnSp macro="">
      <cdr:nvCxnSpPr>
        <cdr:cNvPr id="10" name="直接连接符 9"/>
        <cdr:cNvCxnSpPr/>
      </cdr:nvCxnSpPr>
      <cdr:spPr>
        <a:xfrm xmlns:a="http://schemas.openxmlformats.org/drawingml/2006/main">
          <a:off x="368489" y="1428771"/>
          <a:ext cx="4686869" cy="285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2D050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0.05879</cdr:x>
      <cdr:y>1</cdr:y>
    </cdr:from>
    <cdr:to>
      <cdr:x>0.0742</cdr:x>
      <cdr:y>1</cdr:y>
    </cdr:to>
    <cdr:cxnSp macro="">
      <cdr:nvCxnSpPr>
        <cdr:cNvPr id="15" name="直接连接符 14"/>
        <cdr:cNvCxnSpPr/>
      </cdr:nvCxnSpPr>
      <cdr:spPr>
        <a:xfrm xmlns:a="http://schemas.openxmlformats.org/drawingml/2006/main">
          <a:off x="327025" y="3117850"/>
          <a:ext cx="8572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0.0633</cdr:x>
      <cdr:y>0.60338</cdr:y>
    </cdr:from>
    <cdr:to>
      <cdr:x>0.94301</cdr:x>
      <cdr:y>0.61603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336142" y="1362084"/>
          <a:ext cx="4671426" cy="2855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163;&#32844;&#20132;&#25509;-&#40065;&#33459;&#33459;\&#27979;&#37327;&#20307;&#31995;\&#26032;&#24314;&#25991;&#20214;&#22841;\&#27979;&#37327;&#36807;&#31243;&#21450;&#25511;&#21046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量过程及控制一览表"/>
      <sheetName val="影像测量仪控制图"/>
      <sheetName val="电导率仪控制图"/>
      <sheetName val="电子天平控制图"/>
      <sheetName val="数显卡尺控制图"/>
      <sheetName val="钢直尺控制图"/>
      <sheetName val="外径千分尺控制图"/>
      <sheetName val="不确定评定数据"/>
      <sheetName val="证书表"/>
    </sheetNames>
    <sheetDataSet>
      <sheetData sheetId="0"/>
      <sheetData sheetId="1">
        <row r="9">
          <cell r="G9">
            <v>3.5799999999999996</v>
          </cell>
          <cell r="H9">
            <v>0.20000000000000018</v>
          </cell>
        </row>
        <row r="10">
          <cell r="G10">
            <v>3.6199999999999997</v>
          </cell>
          <cell r="H10">
            <v>0.20000000000000018</v>
          </cell>
        </row>
        <row r="11">
          <cell r="G11">
            <v>3.54</v>
          </cell>
          <cell r="H11">
            <v>0.10000000000000009</v>
          </cell>
        </row>
        <row r="12">
          <cell r="G12">
            <v>3.5799999999999996</v>
          </cell>
          <cell r="H12">
            <v>0.20000000000000018</v>
          </cell>
        </row>
        <row r="13">
          <cell r="G13">
            <v>3.5799999999999996</v>
          </cell>
          <cell r="H13">
            <v>0.20000000000000018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C51" sqref="C51"/>
    </sheetView>
  </sheetViews>
  <sheetFormatPr defaultColWidth="9" defaultRowHeight="13.5"/>
  <cols>
    <col min="1" max="1" width="9" style="21"/>
    <col min="2" max="2" width="8.75" style="22" customWidth="1"/>
    <col min="3" max="3" width="8.75" style="17" customWidth="1"/>
    <col min="4" max="4" width="8.75" style="18" customWidth="1"/>
    <col min="5" max="5" width="8.75" style="1" customWidth="1"/>
    <col min="6" max="6" width="8.75" style="19" customWidth="1"/>
    <col min="7" max="7" width="8.75" style="20" customWidth="1"/>
    <col min="8" max="8" width="9.875" style="1" customWidth="1"/>
    <col min="9" max="16384" width="9" style="1"/>
  </cols>
  <sheetData>
    <row r="1" spans="1:10" ht="20.25">
      <c r="A1" s="23" t="s">
        <v>0</v>
      </c>
      <c r="B1" s="23"/>
      <c r="C1" s="23"/>
      <c r="D1" s="23"/>
      <c r="E1" s="23"/>
      <c r="F1" s="23"/>
      <c r="G1" s="23"/>
      <c r="H1" s="23"/>
    </row>
    <row r="2" spans="1:10">
      <c r="A2" s="24" t="s">
        <v>32</v>
      </c>
      <c r="B2" s="24"/>
      <c r="C2" s="24"/>
      <c r="D2" s="24"/>
      <c r="E2" s="24"/>
      <c r="F2" s="24"/>
      <c r="G2" s="24"/>
      <c r="H2" s="24"/>
    </row>
    <row r="3" spans="1:10" ht="33" customHeight="1">
      <c r="A3" s="25" t="s">
        <v>1</v>
      </c>
      <c r="B3" s="25"/>
      <c r="C3" s="26" t="s">
        <v>2</v>
      </c>
      <c r="D3" s="27"/>
      <c r="E3" s="25" t="s">
        <v>3</v>
      </c>
      <c r="F3" s="25"/>
      <c r="G3" s="28" t="s">
        <v>4</v>
      </c>
      <c r="H3" s="29"/>
    </row>
    <row r="4" spans="1:10" ht="14.25">
      <c r="A4" s="25" t="s">
        <v>5</v>
      </c>
      <c r="B4" s="25"/>
      <c r="C4" s="26" t="s">
        <v>6</v>
      </c>
      <c r="D4" s="27"/>
      <c r="E4" s="25" t="s">
        <v>5</v>
      </c>
      <c r="F4" s="25"/>
      <c r="G4" s="30" t="s">
        <v>7</v>
      </c>
      <c r="H4" s="27"/>
    </row>
    <row r="5" spans="1:10" ht="14.25">
      <c r="A5" s="25" t="s">
        <v>8</v>
      </c>
      <c r="B5" s="25"/>
      <c r="C5" s="26" t="s">
        <v>9</v>
      </c>
      <c r="D5" s="27"/>
      <c r="E5" s="25" t="s">
        <v>8</v>
      </c>
      <c r="F5" s="25"/>
      <c r="G5" s="30" t="s">
        <v>10</v>
      </c>
      <c r="H5" s="27"/>
    </row>
    <row r="6" spans="1:10" ht="14.25">
      <c r="A6" s="25" t="s">
        <v>11</v>
      </c>
      <c r="B6" s="25"/>
      <c r="C6" s="26" t="s">
        <v>12</v>
      </c>
      <c r="D6" s="30"/>
      <c r="E6" s="30"/>
      <c r="F6" s="30"/>
      <c r="G6" s="30"/>
      <c r="H6" s="27"/>
    </row>
    <row r="7" spans="1:10" ht="19.5" customHeight="1">
      <c r="A7" s="2" t="s">
        <v>13</v>
      </c>
      <c r="B7" s="3"/>
      <c r="C7" s="3"/>
      <c r="D7" s="3"/>
      <c r="E7" s="3"/>
      <c r="F7" s="3"/>
      <c r="G7" s="3"/>
      <c r="H7" s="3"/>
    </row>
    <row r="8" spans="1:10" ht="32.25" customHeight="1">
      <c r="A8" s="4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4"/>
      <c r="H8" s="4"/>
      <c r="I8" s="6" t="s">
        <v>20</v>
      </c>
      <c r="J8" s="6" t="s">
        <v>21</v>
      </c>
    </row>
    <row r="9" spans="1:10" ht="14.25">
      <c r="A9" s="7" t="s">
        <v>22</v>
      </c>
      <c r="B9" s="8">
        <v>3.6</v>
      </c>
      <c r="C9" s="8">
        <v>3.5</v>
      </c>
      <c r="D9" s="8">
        <v>3.6</v>
      </c>
      <c r="E9" s="8">
        <v>3.5</v>
      </c>
      <c r="F9" s="8">
        <v>3.7</v>
      </c>
      <c r="G9" s="8">
        <f>AVERAGE(B9:F9)</f>
        <v>3.5799999999999996</v>
      </c>
      <c r="H9" s="9">
        <f>I9-J9</f>
        <v>0.20000000000000018</v>
      </c>
      <c r="I9" s="10">
        <f>MAX(B9:F9)</f>
        <v>3.7</v>
      </c>
      <c r="J9" s="10">
        <f>MIN(B9:F9)</f>
        <v>3.5</v>
      </c>
    </row>
    <row r="10" spans="1:10" ht="14.25">
      <c r="A10" s="7" t="s">
        <v>23</v>
      </c>
      <c r="B10" s="8">
        <v>3.5</v>
      </c>
      <c r="C10" s="8">
        <v>3.6</v>
      </c>
      <c r="D10" s="8">
        <v>3.6</v>
      </c>
      <c r="E10" s="8">
        <v>3.7</v>
      </c>
      <c r="F10" s="8">
        <v>3.7</v>
      </c>
      <c r="G10" s="8">
        <f>AVERAGE(B10:F10)</f>
        <v>3.6199999999999997</v>
      </c>
      <c r="H10" s="9">
        <f>I10-J10</f>
        <v>0.20000000000000018</v>
      </c>
      <c r="I10" s="10">
        <f>MAX(B10:F10)</f>
        <v>3.7</v>
      </c>
      <c r="J10" s="10">
        <f>MIN(B10:F10)</f>
        <v>3.5</v>
      </c>
    </row>
    <row r="11" spans="1:10" ht="14.25">
      <c r="A11" s="7" t="s">
        <v>24</v>
      </c>
      <c r="B11" s="8">
        <v>3.5</v>
      </c>
      <c r="C11" s="8">
        <v>3.5</v>
      </c>
      <c r="D11" s="8">
        <v>3.6</v>
      </c>
      <c r="E11" s="8">
        <v>3.5</v>
      </c>
      <c r="F11" s="8">
        <v>3.5</v>
      </c>
      <c r="G11" s="8">
        <f>AVERAGE(B11:F11)</f>
        <v>3.5200000000000005</v>
      </c>
      <c r="H11" s="9">
        <f>I11-J11</f>
        <v>0.10000000000000009</v>
      </c>
      <c r="I11" s="10">
        <f>MAX(B11:F11)</f>
        <v>3.6</v>
      </c>
      <c r="J11" s="10">
        <f>MIN(B11:F11)</f>
        <v>3.5</v>
      </c>
    </row>
    <row r="12" spans="1:10" ht="14.25">
      <c r="A12" s="7" t="s">
        <v>25</v>
      </c>
      <c r="B12" s="8">
        <v>3.5</v>
      </c>
      <c r="C12" s="8">
        <v>3.6</v>
      </c>
      <c r="D12" s="8">
        <v>3.6</v>
      </c>
      <c r="E12" s="8">
        <v>3.5</v>
      </c>
      <c r="F12" s="8">
        <v>3.5</v>
      </c>
      <c r="G12" s="8">
        <f>AVERAGE(B12:F12)</f>
        <v>3.54</v>
      </c>
      <c r="H12" s="9">
        <f>I12-J12</f>
        <v>0.10000000000000009</v>
      </c>
      <c r="I12" s="10">
        <f>MAX(B12:F12)</f>
        <v>3.6</v>
      </c>
      <c r="J12" s="10">
        <f>MIN(B12:F12)</f>
        <v>3.5</v>
      </c>
    </row>
    <row r="13" spans="1:10" ht="14.25">
      <c r="A13" s="7" t="s">
        <v>26</v>
      </c>
      <c r="B13" s="8">
        <v>3.5</v>
      </c>
      <c r="C13" s="8">
        <v>3.6</v>
      </c>
      <c r="D13" s="8">
        <v>3.6</v>
      </c>
      <c r="E13" s="8">
        <v>3.7</v>
      </c>
      <c r="F13" s="8">
        <v>3.5</v>
      </c>
      <c r="G13" s="8">
        <f>AVERAGE(B13:F13)</f>
        <v>3.5799999999999996</v>
      </c>
      <c r="H13" s="9">
        <f>I13-J13</f>
        <v>0.20000000000000018</v>
      </c>
      <c r="I13" s="10">
        <f>MAX(B13:F13)</f>
        <v>3.7</v>
      </c>
      <c r="J13" s="10">
        <f>MIN(B13:F13)</f>
        <v>3.5</v>
      </c>
    </row>
    <row r="14" spans="1:10" ht="14.25">
      <c r="A14" s="2"/>
      <c r="B14" s="11"/>
      <c r="C14" s="11"/>
      <c r="D14" s="11"/>
      <c r="E14" s="11"/>
      <c r="F14" s="11"/>
      <c r="G14" s="11"/>
      <c r="H14" s="12"/>
      <c r="I14" s="13"/>
      <c r="J14" s="13"/>
    </row>
    <row r="15" spans="1:10" ht="29.25" customHeight="1">
      <c r="A15" s="3"/>
      <c r="B15" s="11">
        <f>AVERAGE(G9:G13)</f>
        <v>3.5679999999999992</v>
      </c>
      <c r="C15" s="32" t="s">
        <v>27</v>
      </c>
      <c r="D15" s="33"/>
      <c r="E15" s="11">
        <f>B15+0.577*B16</f>
        <v>3.6603199999999991</v>
      </c>
      <c r="F15" s="32" t="s">
        <v>28</v>
      </c>
      <c r="G15" s="33"/>
      <c r="H15" s="14">
        <f>2.115*B16</f>
        <v>0.33840000000000031</v>
      </c>
      <c r="I15" s="15"/>
      <c r="J15" s="15"/>
    </row>
    <row r="16" spans="1:10" ht="29.25" customHeight="1">
      <c r="A16" s="3"/>
      <c r="B16" s="11">
        <f>AVERAGE(H9:H13)</f>
        <v>0.16000000000000014</v>
      </c>
      <c r="C16" s="32" t="s">
        <v>29</v>
      </c>
      <c r="D16" s="33"/>
      <c r="E16" s="11">
        <f>B15-0.577*B16</f>
        <v>3.4756799999999992</v>
      </c>
      <c r="F16" s="32" t="s">
        <v>30</v>
      </c>
      <c r="G16" s="33"/>
      <c r="H16" s="16" t="s">
        <v>31</v>
      </c>
      <c r="I16" s="15"/>
      <c r="J16" s="15"/>
    </row>
    <row r="47" spans="1:4" ht="14.25">
      <c r="A47" s="31"/>
      <c r="B47" s="31"/>
      <c r="C47" s="34" t="s">
        <v>33</v>
      </c>
      <c r="D47" s="34"/>
    </row>
  </sheetData>
  <mergeCells count="22">
    <mergeCell ref="A47:B47"/>
    <mergeCell ref="A6:B6"/>
    <mergeCell ref="C6:H6"/>
    <mergeCell ref="C15:D15"/>
    <mergeCell ref="F15:G15"/>
    <mergeCell ref="C16:D16"/>
    <mergeCell ref="F16:G16"/>
    <mergeCell ref="C47:D47"/>
    <mergeCell ref="A4:B4"/>
    <mergeCell ref="C4:D4"/>
    <mergeCell ref="E4:F4"/>
    <mergeCell ref="G4:H4"/>
    <mergeCell ref="A5:B5"/>
    <mergeCell ref="C5:D5"/>
    <mergeCell ref="E5:F5"/>
    <mergeCell ref="G5:H5"/>
    <mergeCell ref="A1:H1"/>
    <mergeCell ref="A2:H2"/>
    <mergeCell ref="A3:B3"/>
    <mergeCell ref="C3:D3"/>
    <mergeCell ref="E3:F3"/>
    <mergeCell ref="G3:H3"/>
  </mergeCells>
  <phoneticPr fontId="2" type="noConversion"/>
  <pageMargins left="0.7" right="0.7" top="0.75" bottom="0.75" header="0.3" footer="0.3"/>
  <drawing r:id="rId1"/>
  <legacyDrawing r:id="rId2"/>
  <oleObjects>
    <oleObject progId="Equation.KSEE3" shapeId="1029" r:id="rId3"/>
    <oleObject progId="Equation.KSEE3" shapeId="1030" r:id="rId4"/>
    <oleObject progId="Equation.KSEE3" shapeId="1031" r:id="rId5"/>
    <oleObject progId="Equation.KSEE3" shapeId="1032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2021.06.10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2021-07-23T08:54:57Z</dcterms:modified>
</cp:coreProperties>
</file>