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1A" sheetId="1" r:id="rId1"/>
    <sheet name="1B" sheetId="2" r:id="rId2"/>
  </sheets>
  <definedNames>
    <definedName name="_xlnm.Print_Titles" localSheetId="0">'1A'!$1:2</definedName>
  </definedNames>
  <calcPr calcId="144525"/>
</workbook>
</file>

<file path=xl/sharedStrings.xml><?xml version="1.0" encoding="utf-8"?>
<sst xmlns="http://schemas.openxmlformats.org/spreadsheetml/2006/main" count="65" uniqueCount="54">
  <si>
    <t>附录C</t>
  </si>
  <si>
    <t>K型热电偶检定测量过程监视统计记录表</t>
  </si>
  <si>
    <t>测量过程名称：K型热电偶检定</t>
  </si>
  <si>
    <t>被测参数：400℃         测量范围：（0-400)℃   测量最大允差：±3℃</t>
  </si>
  <si>
    <t>测量仪器：标准铂铑-铂热电偶、 热电偶检定炉  测量范围（0-1100）℃  400℃ 最大允许误差是±0.4℃</t>
  </si>
  <si>
    <r>
      <rPr>
        <sz val="11"/>
        <rFont val="宋体"/>
        <charset val="134"/>
      </rPr>
      <t>监视方法：统计技术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核查标准：标准控样</t>
    </r>
    <r>
      <rPr>
        <sz val="11"/>
        <rFont val="Times New Roman"/>
        <charset val="134"/>
      </rPr>
      <t xml:space="preserve">        </t>
    </r>
  </si>
  <si>
    <t>比对</t>
  </si>
  <si>
    <t>400℃热电势为16.397mV</t>
  </si>
  <si>
    <t>序号</t>
  </si>
  <si>
    <t>核查</t>
  </si>
  <si>
    <t>观察记录（mV）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</si>
  <si>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</si>
  <si>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</si>
  <si>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</si>
  <si>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</si>
  <si>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</si>
  <si>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</si>
  <si>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</si>
  <si>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2021.1.16</t>
  </si>
  <si>
    <t>2021.2.25</t>
  </si>
  <si>
    <t>2021.3.17</t>
  </si>
  <si>
    <t>2021.4.14</t>
  </si>
  <si>
    <t xml:space="preserve">                  </t>
  </si>
  <si>
    <t xml:space="preserve">                          </t>
  </si>
  <si>
    <t>2021.5.14</t>
  </si>
  <si>
    <t>2021.6.03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</si>
  <si>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</si>
  <si>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</si>
  <si>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</si>
  <si>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</si>
  <si>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</si>
  <si>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</si>
  <si>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</si>
  <si>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mV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</si>
  <si>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</si>
  <si>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</si>
  <si>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</si>
  <si>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</si>
  <si>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</si>
  <si>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</si>
  <si>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</si>
  <si>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均值、极差控制图状态正常，能满足要求。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</si>
  <si>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</t>
    </r>
  </si>
  <si>
    <t>附录D</t>
  </si>
  <si>
    <r>
      <rPr>
        <sz val="20"/>
        <rFont val="Times New Roman"/>
        <charset val="134"/>
      </rPr>
      <t xml:space="preserve"> </t>
    </r>
    <r>
      <rPr>
        <b/>
        <sz val="20"/>
        <rFont val="Times New Roman"/>
        <charset val="134"/>
      </rPr>
      <t xml:space="preserve"> K</t>
    </r>
    <r>
      <rPr>
        <b/>
        <sz val="20"/>
        <rFont val="宋体"/>
        <charset val="134"/>
      </rPr>
      <t>型热电偶检定测量过程控制图</t>
    </r>
  </si>
  <si>
    <t>均值控制图</t>
  </si>
  <si>
    <t>UCL=16.253</t>
  </si>
  <si>
    <t>CL=16.251</t>
  </si>
  <si>
    <r>
      <rPr>
        <sz val="12"/>
        <rFont val="宋体"/>
        <charset val="134"/>
      </rPr>
      <t>LCL=</t>
    </r>
    <r>
      <rPr>
        <sz val="12"/>
        <rFont val="宋体"/>
        <charset val="134"/>
      </rPr>
      <t>16.249</t>
    </r>
  </si>
  <si>
    <t>极差控制图</t>
  </si>
  <si>
    <t>E</t>
  </si>
  <si>
    <t>UCL=0.007</t>
  </si>
  <si>
    <t>CL=0.003</t>
  </si>
  <si>
    <t>LCL=0</t>
  </si>
</sst>
</file>

<file path=xl/styles.xml><?xml version="1.0" encoding="utf-8"?>
<styleSheet xmlns="http://schemas.openxmlformats.org/spreadsheetml/2006/main">
  <numFmts count="8">
    <numFmt numFmtId="176" formatCode="0.000_);[Red]\(0.0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0_ "/>
    <numFmt numFmtId="41" formatCode="_ * #,##0_ ;_ * \-#,##0_ ;_ * &quot;-&quot;_ ;_ @_ "/>
    <numFmt numFmtId="178" formatCode="0.00_);[Red]\(0.00\)"/>
    <numFmt numFmtId="179" formatCode="0.0000_ "/>
  </numFmts>
  <fonts count="39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1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0.5"/>
      <color rgb="FF000000"/>
      <name val="宋体"/>
      <charset val="134"/>
    </font>
    <font>
      <sz val="14"/>
      <name val="Times New Roman"/>
      <charset val="134"/>
    </font>
    <font>
      <sz val="14"/>
      <name val="宋体"/>
      <charset val="134"/>
    </font>
    <font>
      <sz val="10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3" borderId="14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1" fillId="18" borderId="17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32" fillId="29" borderId="18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177" fontId="0" fillId="0" borderId="0" xfId="0" applyNumberFormat="1" applyFont="1" applyBorder="1" applyAlignment="1"/>
    <xf numFmtId="177" fontId="0" fillId="0" borderId="0" xfId="0" applyNumberFormat="1" applyFont="1" applyAlignment="1"/>
    <xf numFmtId="177" fontId="0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>
      <alignment horizontal="left" wrapText="1" inden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6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0" fillId="0" borderId="9" xfId="0" applyFont="1" applyBorder="1" applyAlignment="1"/>
    <xf numFmtId="177" fontId="0" fillId="0" borderId="10" xfId="0" applyNumberFormat="1" applyFont="1" applyBorder="1">
      <alignment vertical="center"/>
    </xf>
    <xf numFmtId="0" fontId="0" fillId="0" borderId="0" xfId="0" applyFont="1" applyBorder="1">
      <alignment vertical="center"/>
    </xf>
    <xf numFmtId="177" fontId="0" fillId="0" borderId="0" xfId="0" applyNumberFormat="1" applyFont="1" applyBorder="1">
      <alignment vertical="center"/>
    </xf>
    <xf numFmtId="0" fontId="0" fillId="0" borderId="10" xfId="0" applyFont="1" applyBorder="1" applyAlignment="1"/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right" vertical="center"/>
    </xf>
    <xf numFmtId="0" fontId="0" fillId="0" borderId="11" xfId="0" applyFont="1" applyBorder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0" borderId="0" xfId="0" applyFont="1" applyAlignment="1"/>
    <xf numFmtId="176" fontId="0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9" fontId="8" fillId="0" borderId="0" xfId="0" applyNumberFormat="1" applyFo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 applyBorder="1" applyAlignment="1"/>
    <xf numFmtId="178" fontId="0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0" xfId="0" applyNumberFormat="1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177" fontId="8" fillId="0" borderId="0" xfId="0" applyNumberFormat="1" applyFont="1" applyBorder="1" applyAlignment="1">
      <alignment horizontal="center" wrapText="1"/>
    </xf>
    <xf numFmtId="0" fontId="0" fillId="0" borderId="12" xfId="0" applyFont="1" applyBorder="1" applyAlignment="1"/>
    <xf numFmtId="0" fontId="0" fillId="0" borderId="7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3312"/>
        <c:axId val="92016000"/>
      </c:lineChart>
      <c:catAx>
        <c:axId val="920133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2016000"/>
        <c:crosses val="autoZero"/>
        <c:auto val="1"/>
        <c:lblAlgn val="ctr"/>
        <c:lblOffset val="100"/>
        <c:tickLblSkip val="1"/>
        <c:noMultiLvlLbl val="0"/>
      </c:catAx>
      <c:valAx>
        <c:axId val="920160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201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31616"/>
        <c:axId val="92066944"/>
      </c:lineChart>
      <c:catAx>
        <c:axId val="9203161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2066944"/>
        <c:crosses val="autoZero"/>
        <c:auto val="1"/>
        <c:lblAlgn val="ctr"/>
        <c:lblOffset val="100"/>
        <c:tickLblSkip val="1"/>
        <c:noMultiLvlLbl val="0"/>
      </c:catAx>
      <c:valAx>
        <c:axId val="920669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203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'1A'!$I$9:$I$14</c:f>
              <c:numCache>
                <c:formatCode>0.000_ </c:formatCode>
                <c:ptCount val="6"/>
                <c:pt idx="0">
                  <c:v>0.000499999999998835</c:v>
                </c:pt>
                <c:pt idx="1">
                  <c:v>0.00169999999999959</c:v>
                </c:pt>
                <c:pt idx="2">
                  <c:v>0.00339999999999918</c:v>
                </c:pt>
                <c:pt idx="3">
                  <c:v>0.00209999999999866</c:v>
                </c:pt>
                <c:pt idx="4">
                  <c:v>0.00300000000000011</c:v>
                </c:pt>
                <c:pt idx="5">
                  <c:v>0.00510000000000232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2460160"/>
        <c:axId val="92461696"/>
      </c:lineChart>
      <c:catAx>
        <c:axId val="924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2461696"/>
        <c:crosses val="autoZero"/>
        <c:auto val="1"/>
        <c:lblAlgn val="ctr"/>
        <c:lblOffset val="100"/>
        <c:noMultiLvlLbl val="0"/>
      </c:catAx>
      <c:valAx>
        <c:axId val="92461696"/>
        <c:scaling>
          <c:orientation val="minMax"/>
          <c:max val="0.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2460160"/>
        <c:crosses val="autoZero"/>
        <c:crossBetween val="between"/>
        <c:majorUnit val="0.00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01920592541556"/>
          <c:y val="0.0447400241837969"/>
          <c:w val="0.81250538282663"/>
          <c:h val="0.819347037484885"/>
        </c:manualLayout>
      </c:layout>
      <c:lineChart>
        <c:grouping val="standard"/>
        <c:varyColors val="0"/>
        <c:ser>
          <c:idx val="1"/>
          <c:order val="0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'1A'!$H$9:$H$14</c:f>
              <c:numCache>
                <c:formatCode>0.000_ </c:formatCode>
                <c:ptCount val="6"/>
                <c:pt idx="0">
                  <c:v>16.25118</c:v>
                </c:pt>
                <c:pt idx="1">
                  <c:v>16.25138</c:v>
                </c:pt>
                <c:pt idx="2">
                  <c:v>16.2519</c:v>
                </c:pt>
                <c:pt idx="3">
                  <c:v>16.25238</c:v>
                </c:pt>
                <c:pt idx="4">
                  <c:v>16.25214</c:v>
                </c:pt>
                <c:pt idx="5">
                  <c:v>16.25164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2489600"/>
        <c:axId val="92491136"/>
      </c:lineChart>
      <c:catAx>
        <c:axId val="9248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2491136"/>
        <c:crosses val="autoZero"/>
        <c:auto val="1"/>
        <c:lblAlgn val="ctr"/>
        <c:lblOffset val="100"/>
        <c:noMultiLvlLbl val="0"/>
      </c:catAx>
      <c:valAx>
        <c:axId val="92491136"/>
        <c:scaling>
          <c:orientation val="minMax"/>
          <c:max val="16.255"/>
          <c:min val="16.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2489600"/>
        <c:crosses val="autoZero"/>
        <c:crossBetween val="between"/>
        <c:majorUnit val="0.00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7.emf"/><Relationship Id="rId8" Type="http://schemas.openxmlformats.org/officeDocument/2006/relationships/image" Target="../media/image6.emf"/><Relationship Id="rId7" Type="http://schemas.openxmlformats.org/officeDocument/2006/relationships/image" Target="../media/image5.emf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1" Type="http://schemas.openxmlformats.org/officeDocument/2006/relationships/image" Target="../media/image9.jpeg"/><Relationship Id="rId10" Type="http://schemas.openxmlformats.org/officeDocument/2006/relationships/image" Target="../media/image8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293059</xdr:colOff>
      <xdr:row>14</xdr:row>
      <xdr:rowOff>0</xdr:rowOff>
    </xdr:from>
    <xdr:to>
      <xdr:col>5</xdr:col>
      <xdr:colOff>559953</xdr:colOff>
      <xdr:row>14</xdr:row>
      <xdr:rowOff>151360</xdr:rowOff>
    </xdr:to>
    <xdr:pic>
      <xdr:nvPicPr>
        <xdr:cNvPr id="2" name="Picture 3" descr=" "/>
        <xdr:cNvPicPr/>
      </xdr:nvPicPr>
      <xdr:blipFill>
        <a:blip r:embed="rId3"/>
        <a:srcRect/>
        <a:stretch>
          <a:fillRect/>
        </a:stretch>
      </xdr:blipFill>
      <xdr:spPr>
        <a:xfrm>
          <a:off x="3711575" y="4199255"/>
          <a:ext cx="26670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74427</xdr:colOff>
      <xdr:row>21</xdr:row>
      <xdr:rowOff>0</xdr:rowOff>
    </xdr:from>
    <xdr:to>
      <xdr:col>2</xdr:col>
      <xdr:colOff>388420</xdr:colOff>
      <xdr:row>21</xdr:row>
      <xdr:rowOff>189755</xdr:rowOff>
    </xdr:to>
    <xdr:pic>
      <xdr:nvPicPr>
        <xdr:cNvPr id="3" name="Picture 7" descr=" "/>
        <xdr:cNvPicPr/>
      </xdr:nvPicPr>
      <xdr:blipFill>
        <a:blip r:embed="rId3"/>
        <a:srcRect/>
        <a:stretch>
          <a:fillRect/>
        </a:stretch>
      </xdr:blipFill>
      <xdr:spPr>
        <a:xfrm>
          <a:off x="1617345" y="6935470"/>
          <a:ext cx="313690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8</xdr:col>
      <xdr:colOff>593097</xdr:colOff>
      <xdr:row>27</xdr:row>
      <xdr:rowOff>0</xdr:rowOff>
    </xdr:to>
    <xdr:graphicFrame>
      <xdr:nvGraphicFramePr>
        <xdr:cNvPr id="4" name="图表 3"/>
        <xdr:cNvGraphicFramePr/>
      </xdr:nvGraphicFramePr>
      <xdr:xfrm>
        <a:off x="0" y="9850120"/>
        <a:ext cx="584073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16244</xdr:colOff>
      <xdr:row>27</xdr:row>
      <xdr:rowOff>0</xdr:rowOff>
    </xdr:from>
    <xdr:to>
      <xdr:col>9</xdr:col>
      <xdr:colOff>7309</xdr:colOff>
      <xdr:row>27</xdr:row>
      <xdr:rowOff>0</xdr:rowOff>
    </xdr:to>
    <xdr:graphicFrame>
      <xdr:nvGraphicFramePr>
        <xdr:cNvPr id="5" name="图表 4"/>
        <xdr:cNvGraphicFramePr/>
      </xdr:nvGraphicFramePr>
      <xdr:xfrm>
        <a:off x="15875" y="9850120"/>
        <a:ext cx="5838825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207584</xdr:colOff>
      <xdr:row>6</xdr:row>
      <xdr:rowOff>38062</xdr:rowOff>
    </xdr:from>
    <xdr:to>
      <xdr:col>7</xdr:col>
      <xdr:colOff>445404</xdr:colOff>
      <xdr:row>7</xdr:row>
      <xdr:rowOff>63157</xdr:rowOff>
    </xdr:to>
    <xdr:pic>
      <xdr:nvPicPr>
        <xdr:cNvPr id="6" name="_x0000_s19457" descr=" "/>
        <xdr:cNvPicPr/>
      </xdr:nvPicPr>
      <xdr:blipFill>
        <a:blip r:embed="rId4"/>
        <a:srcRect/>
        <a:stretch>
          <a:fillRect/>
        </a:stretch>
      </xdr:blipFill>
      <xdr:spPr>
        <a:xfrm>
          <a:off x="4854575" y="1990090"/>
          <a:ext cx="238125" cy="320675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</xdr:pic>
    <xdr:clientData/>
  </xdr:twoCellAnchor>
  <xdr:twoCellAnchor>
    <xdr:from>
      <xdr:col>0</xdr:col>
      <xdr:colOff>454837</xdr:colOff>
      <xdr:row>14</xdr:row>
      <xdr:rowOff>0</xdr:rowOff>
    </xdr:from>
    <xdr:to>
      <xdr:col>0</xdr:col>
      <xdr:colOff>730988</xdr:colOff>
      <xdr:row>15</xdr:row>
      <xdr:rowOff>0</xdr:rowOff>
    </xdr:to>
    <xdr:pic>
      <xdr:nvPicPr>
        <xdr:cNvPr id="7" name="_x0000_s19458" descr=" "/>
        <xdr:cNvPicPr/>
      </xdr:nvPicPr>
      <xdr:blipFill>
        <a:blip r:embed="rId5"/>
        <a:srcRect/>
        <a:stretch>
          <a:fillRect/>
        </a:stretch>
      </xdr:blipFill>
      <xdr:spPr>
        <a:xfrm>
          <a:off x="454660" y="4199255"/>
          <a:ext cx="276225" cy="278765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</xdr:pic>
    <xdr:clientData/>
  </xdr:twoCellAnchor>
  <xdr:twoCellAnchor>
    <xdr:from>
      <xdr:col>2</xdr:col>
      <xdr:colOff>121526</xdr:colOff>
      <xdr:row>17</xdr:row>
      <xdr:rowOff>0</xdr:rowOff>
    </xdr:from>
    <xdr:to>
      <xdr:col>2</xdr:col>
      <xdr:colOff>388420</xdr:colOff>
      <xdr:row>18</xdr:row>
      <xdr:rowOff>0</xdr:rowOff>
    </xdr:to>
    <xdr:pic>
      <xdr:nvPicPr>
        <xdr:cNvPr id="8" name="_x0000_s19460" descr=" "/>
        <xdr:cNvPicPr/>
      </xdr:nvPicPr>
      <xdr:blipFill>
        <a:blip r:embed="rId5"/>
        <a:srcRect/>
        <a:stretch>
          <a:fillRect/>
        </a:stretch>
      </xdr:blipFill>
      <xdr:spPr>
        <a:xfrm>
          <a:off x="1664335" y="5325745"/>
          <a:ext cx="266700" cy="295275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</xdr:pic>
    <xdr:clientData/>
  </xdr:twoCellAnchor>
  <xdr:twoCellAnchor>
    <xdr:from>
      <xdr:col>2</xdr:col>
      <xdr:colOff>64542</xdr:colOff>
      <xdr:row>18</xdr:row>
      <xdr:rowOff>0</xdr:rowOff>
    </xdr:from>
    <xdr:to>
      <xdr:col>3</xdr:col>
      <xdr:colOff>26747</xdr:colOff>
      <xdr:row>18</xdr:row>
      <xdr:rowOff>317227</xdr:rowOff>
    </xdr:to>
    <xdr:pic>
      <xdr:nvPicPr>
        <xdr:cNvPr id="9" name="_x0000_s19461" descr=" "/>
        <xdr:cNvPicPr/>
      </xdr:nvPicPr>
      <xdr:blipFill>
        <a:blip r:embed="rId6"/>
        <a:srcRect/>
        <a:stretch>
          <a:fillRect/>
        </a:stretch>
      </xdr:blipFill>
      <xdr:spPr>
        <a:xfrm>
          <a:off x="1607185" y="5621020"/>
          <a:ext cx="562610" cy="316865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</xdr:pic>
    <xdr:clientData/>
  </xdr:twoCellAnchor>
  <xdr:twoCellAnchor>
    <xdr:from>
      <xdr:col>2</xdr:col>
      <xdr:colOff>64542</xdr:colOff>
      <xdr:row>19</xdr:row>
      <xdr:rowOff>0</xdr:rowOff>
    </xdr:from>
    <xdr:to>
      <xdr:col>3</xdr:col>
      <xdr:colOff>26747</xdr:colOff>
      <xdr:row>19</xdr:row>
      <xdr:rowOff>266551</xdr:rowOff>
    </xdr:to>
    <xdr:pic>
      <xdr:nvPicPr>
        <xdr:cNvPr id="10" name="_x0000_s19462" descr=" "/>
        <xdr:cNvPicPr/>
      </xdr:nvPicPr>
      <xdr:blipFill>
        <a:blip r:embed="rId7"/>
        <a:srcRect/>
        <a:stretch>
          <a:fillRect/>
        </a:stretch>
      </xdr:blipFill>
      <xdr:spPr>
        <a:xfrm>
          <a:off x="1607185" y="6087745"/>
          <a:ext cx="562610" cy="266065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</xdr:pic>
    <xdr:clientData/>
  </xdr:twoCellAnchor>
  <xdr:twoCellAnchor>
    <xdr:from>
      <xdr:col>2</xdr:col>
      <xdr:colOff>36051</xdr:colOff>
      <xdr:row>22</xdr:row>
      <xdr:rowOff>0</xdr:rowOff>
    </xdr:from>
    <xdr:to>
      <xdr:col>2</xdr:col>
      <xdr:colOff>426797</xdr:colOff>
      <xdr:row>22</xdr:row>
      <xdr:rowOff>227297</xdr:rowOff>
    </xdr:to>
    <xdr:pic>
      <xdr:nvPicPr>
        <xdr:cNvPr id="11" name="_x0000_s19464" descr=" "/>
        <xdr:cNvPicPr/>
      </xdr:nvPicPr>
      <xdr:blipFill>
        <a:blip r:embed="rId8"/>
        <a:srcRect/>
        <a:stretch>
          <a:fillRect/>
        </a:stretch>
      </xdr:blipFill>
      <xdr:spPr>
        <a:xfrm>
          <a:off x="1578610" y="7259320"/>
          <a:ext cx="391160" cy="226695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</xdr:pic>
    <xdr:clientData/>
  </xdr:twoCellAnchor>
  <xdr:twoCellAnchor>
    <xdr:from>
      <xdr:col>0</xdr:col>
      <xdr:colOff>530889</xdr:colOff>
      <xdr:row>16</xdr:row>
      <xdr:rowOff>50229</xdr:rowOff>
    </xdr:from>
    <xdr:to>
      <xdr:col>0</xdr:col>
      <xdr:colOff>682994</xdr:colOff>
      <xdr:row>16</xdr:row>
      <xdr:rowOff>392534</xdr:rowOff>
    </xdr:to>
    <xdr:pic>
      <xdr:nvPicPr>
        <xdr:cNvPr id="12" name="_x0000_s19465" descr=" "/>
        <xdr:cNvPicPr/>
      </xdr:nvPicPr>
      <xdr:blipFill>
        <a:blip r:embed="rId9"/>
        <a:srcRect/>
        <a:stretch>
          <a:fillRect/>
        </a:stretch>
      </xdr:blipFill>
      <xdr:spPr>
        <a:xfrm>
          <a:off x="530860" y="4899660"/>
          <a:ext cx="151765" cy="342265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</xdr:pic>
    <xdr:clientData/>
  </xdr:twoCellAnchor>
  <xdr:twoCellAnchor>
    <xdr:from>
      <xdr:col>2</xdr:col>
      <xdr:colOff>45354</xdr:colOff>
      <xdr:row>23</xdr:row>
      <xdr:rowOff>0</xdr:rowOff>
    </xdr:from>
    <xdr:to>
      <xdr:col>2</xdr:col>
      <xdr:colOff>559953</xdr:colOff>
      <xdr:row>23</xdr:row>
      <xdr:rowOff>253937</xdr:rowOff>
    </xdr:to>
    <xdr:pic>
      <xdr:nvPicPr>
        <xdr:cNvPr id="13" name="_x0000_s19466" descr=" "/>
        <xdr:cNvPicPr/>
      </xdr:nvPicPr>
      <xdr:blipFill>
        <a:blip r:embed="rId10"/>
        <a:srcRect/>
        <a:stretch>
          <a:fillRect/>
        </a:stretch>
      </xdr:blipFill>
      <xdr:spPr>
        <a:xfrm>
          <a:off x="1588135" y="7649845"/>
          <a:ext cx="514350" cy="253365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</xdr:pic>
    <xdr:clientData/>
  </xdr:twoCellAnchor>
  <xdr:twoCellAnchor editAs="oneCell">
    <xdr:from>
      <xdr:col>0</xdr:col>
      <xdr:colOff>1270</xdr:colOff>
      <xdr:row>25</xdr:row>
      <xdr:rowOff>572135</xdr:rowOff>
    </xdr:from>
    <xdr:to>
      <xdr:col>8</xdr:col>
      <xdr:colOff>259080</xdr:colOff>
      <xdr:row>67</xdr:row>
      <xdr:rowOff>64135</xdr:rowOff>
    </xdr:to>
    <xdr:pic>
      <xdr:nvPicPr>
        <xdr:cNvPr id="14" name="图片 13" descr="c1c5108a64d0c7a02102bb1fb5ebca8"/>
        <xdr:cNvPicPr>
          <a:picLocks noChangeAspect="1"/>
        </xdr:cNvPicPr>
      </xdr:nvPicPr>
      <xdr:blipFill>
        <a:blip r:embed="rId11"/>
        <a:srcRect t="6175" r="2449" b="8581"/>
        <a:stretch>
          <a:fillRect/>
        </a:stretch>
      </xdr:blipFill>
      <xdr:spPr>
        <a:xfrm>
          <a:off x="1270" y="9203055"/>
          <a:ext cx="5505450" cy="863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514350</xdr:colOff>
      <xdr:row>18</xdr:row>
      <xdr:rowOff>0</xdr:rowOff>
    </xdr:from>
    <xdr:to>
      <xdr:col>11</xdr:col>
      <xdr:colOff>379338</xdr:colOff>
      <xdr:row>31</xdr:row>
      <xdr:rowOff>0</xdr:rowOff>
    </xdr:to>
    <xdr:graphicFrame>
      <xdr:nvGraphicFramePr>
        <xdr:cNvPr id="2" name="图表 1"/>
        <xdr:cNvGraphicFramePr/>
      </xdr:nvGraphicFramePr>
      <xdr:xfrm>
        <a:off x="514350" y="4156710"/>
        <a:ext cx="7408545" cy="2575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445238</xdr:colOff>
      <xdr:row>3</xdr:row>
      <xdr:rowOff>37467</xdr:rowOff>
    </xdr:from>
    <xdr:to>
      <xdr:col>11</xdr:col>
      <xdr:colOff>274582</xdr:colOff>
      <xdr:row>16</xdr:row>
      <xdr:rowOff>88031</xdr:rowOff>
    </xdr:to>
    <xdr:graphicFrame>
      <xdr:nvGraphicFramePr>
        <xdr:cNvPr id="3" name="图表 2"/>
        <xdr:cNvGraphicFramePr/>
      </xdr:nvGraphicFramePr>
      <xdr:xfrm>
        <a:off x="445135" y="1085215"/>
        <a:ext cx="7372985" cy="26257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447040</xdr:colOff>
      <xdr:row>5</xdr:row>
      <xdr:rowOff>174625</xdr:rowOff>
    </xdr:from>
    <xdr:to>
      <xdr:col>11</xdr:col>
      <xdr:colOff>304682</xdr:colOff>
      <xdr:row>5</xdr:row>
      <xdr:rowOff>174625</xdr:rowOff>
    </xdr:to>
    <xdr:sp>
      <xdr:nvSpPr>
        <xdr:cNvPr id="4" name="line"/>
        <xdr:cNvSpPr/>
      </xdr:nvSpPr>
      <xdr:spPr>
        <a:xfrm>
          <a:off x="447040" y="1618615"/>
          <a:ext cx="7400925" cy="0"/>
        </a:xfrm>
        <a:prstGeom prst="line">
          <a:avLst/>
        </a:prstGeom>
        <a:noFill/>
        <a:ln w="9525" cap="flat" cmpd="sng">
          <a:solidFill>
            <a:srgbClr val="FF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648970</xdr:colOff>
      <xdr:row>10</xdr:row>
      <xdr:rowOff>60960</xdr:rowOff>
    </xdr:from>
    <xdr:to>
      <xdr:col>12</xdr:col>
      <xdr:colOff>21021</xdr:colOff>
      <xdr:row>10</xdr:row>
      <xdr:rowOff>60960</xdr:rowOff>
    </xdr:to>
    <xdr:sp>
      <xdr:nvSpPr>
        <xdr:cNvPr id="5" name="line"/>
        <xdr:cNvSpPr/>
      </xdr:nvSpPr>
      <xdr:spPr>
        <a:xfrm>
          <a:off x="648970" y="2495550"/>
          <a:ext cx="7392035" cy="0"/>
        </a:xfrm>
        <a:prstGeom prst="line">
          <a:avLst/>
        </a:prstGeom>
        <a:noFill/>
        <a:ln w="9525" cap="flat" cmpd="sng">
          <a:solidFill>
            <a:srgbClr val="FF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378784</xdr:colOff>
      <xdr:row>8</xdr:row>
      <xdr:rowOff>126541</xdr:rowOff>
    </xdr:from>
    <xdr:to>
      <xdr:col>11</xdr:col>
      <xdr:colOff>264890</xdr:colOff>
      <xdr:row>8</xdr:row>
      <xdr:rowOff>126541</xdr:rowOff>
    </xdr:to>
    <xdr:sp>
      <xdr:nvSpPr>
        <xdr:cNvPr id="6" name="line"/>
        <xdr:cNvSpPr/>
      </xdr:nvSpPr>
      <xdr:spPr>
        <a:xfrm>
          <a:off x="378460" y="2164715"/>
          <a:ext cx="7430135" cy="0"/>
        </a:xfrm>
        <a:prstGeom prst="line">
          <a:avLst/>
        </a:prstGeom>
        <a:noFill/>
        <a:ln w="9525" cap="flat" cmpd="sng">
          <a:solidFill>
            <a:srgbClr val="00FF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536575</xdr:colOff>
      <xdr:row>21</xdr:row>
      <xdr:rowOff>186690</xdr:rowOff>
    </xdr:from>
    <xdr:to>
      <xdr:col>11</xdr:col>
      <xdr:colOff>393294</xdr:colOff>
      <xdr:row>21</xdr:row>
      <xdr:rowOff>186690</xdr:rowOff>
    </xdr:to>
    <xdr:sp>
      <xdr:nvSpPr>
        <xdr:cNvPr id="7" name="line"/>
        <xdr:cNvSpPr/>
      </xdr:nvSpPr>
      <xdr:spPr>
        <a:xfrm>
          <a:off x="536575" y="4937760"/>
          <a:ext cx="7400290" cy="0"/>
        </a:xfrm>
        <a:prstGeom prst="line">
          <a:avLst/>
        </a:prstGeom>
        <a:noFill/>
        <a:ln w="9525" cap="flat" cmpd="sng">
          <a:solidFill>
            <a:srgbClr val="FF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399415</xdr:colOff>
      <xdr:row>26</xdr:row>
      <xdr:rowOff>15240</xdr:rowOff>
    </xdr:from>
    <xdr:to>
      <xdr:col>11</xdr:col>
      <xdr:colOff>285982</xdr:colOff>
      <xdr:row>26</xdr:row>
      <xdr:rowOff>15240</xdr:rowOff>
    </xdr:to>
    <xdr:sp>
      <xdr:nvSpPr>
        <xdr:cNvPr id="8" name="line"/>
        <xdr:cNvSpPr/>
      </xdr:nvSpPr>
      <xdr:spPr>
        <a:xfrm>
          <a:off x="399415" y="5756910"/>
          <a:ext cx="7430135" cy="0"/>
        </a:xfrm>
        <a:prstGeom prst="line">
          <a:avLst/>
        </a:prstGeom>
        <a:noFill/>
        <a:ln w="9525" cap="flat" cmpd="sng">
          <a:solidFill>
            <a:srgbClr val="00FF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578485</xdr:colOff>
      <xdr:row>29</xdr:row>
      <xdr:rowOff>49530</xdr:rowOff>
    </xdr:from>
    <xdr:to>
      <xdr:col>11</xdr:col>
      <xdr:colOff>436238</xdr:colOff>
      <xdr:row>29</xdr:row>
      <xdr:rowOff>49530</xdr:rowOff>
    </xdr:to>
    <xdr:sp>
      <xdr:nvSpPr>
        <xdr:cNvPr id="9" name="line"/>
        <xdr:cNvSpPr/>
      </xdr:nvSpPr>
      <xdr:spPr>
        <a:xfrm>
          <a:off x="578485" y="6385560"/>
          <a:ext cx="7400925" cy="0"/>
        </a:xfrm>
        <a:prstGeom prst="line">
          <a:avLst/>
        </a:prstGeom>
        <a:noFill/>
        <a:ln w="9525" cap="flat" cmpd="sng">
          <a:solidFill>
            <a:srgbClr val="FF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27"/>
  <sheetViews>
    <sheetView tabSelected="1" zoomScale="124" zoomScaleNormal="124" topLeftCell="A47" workbookViewId="0">
      <selection activeCell="J27" sqref="J27"/>
    </sheetView>
  </sheetViews>
  <sheetFormatPr defaultColWidth="9" defaultRowHeight="15.6"/>
  <cols>
    <col min="1" max="1" width="10" style="1" customWidth="1"/>
    <col min="2" max="2" width="10.25" style="1" customWidth="1"/>
    <col min="3" max="3" width="7.875" style="1" customWidth="1"/>
    <col min="4" max="4" width="8.86666666666667" style="1" customWidth="1"/>
    <col min="5" max="6" width="7.875" style="1" customWidth="1"/>
    <col min="7" max="7" width="8.25" style="1" customWidth="1"/>
    <col min="8" max="9" width="7.875" style="1" customWidth="1"/>
    <col min="10" max="10" width="9" style="1" customWidth="1"/>
    <col min="11" max="16384" width="9" style="1"/>
  </cols>
  <sheetData>
    <row r="1" ht="21.7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29.25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ht="24" customHeight="1" spans="1:9">
      <c r="A3" s="12" t="s">
        <v>2</v>
      </c>
      <c r="B3" s="12"/>
      <c r="C3" s="12"/>
      <c r="D3" s="12"/>
      <c r="E3" s="12"/>
      <c r="F3" s="13"/>
      <c r="G3" s="13"/>
      <c r="H3" s="13"/>
      <c r="I3" s="13"/>
    </row>
    <row r="4" ht="24" customHeight="1" spans="1:9">
      <c r="A4" s="12" t="s">
        <v>3</v>
      </c>
      <c r="B4" s="12"/>
      <c r="C4" s="12"/>
      <c r="D4" s="12"/>
      <c r="E4" s="12"/>
      <c r="F4" s="12"/>
      <c r="G4" s="12"/>
      <c r="H4" s="12"/>
      <c r="I4" s="12"/>
    </row>
    <row r="5" ht="30.75" customHeight="1" spans="1:9">
      <c r="A5" s="14" t="s">
        <v>4</v>
      </c>
      <c r="B5" s="12"/>
      <c r="C5" s="12"/>
      <c r="D5" s="12"/>
      <c r="E5" s="12"/>
      <c r="F5" s="12"/>
      <c r="G5" s="12"/>
      <c r="H5" s="12"/>
      <c r="I5" s="12"/>
    </row>
    <row r="6" ht="24" customHeight="1" spans="1:9">
      <c r="A6" s="15" t="s">
        <v>5</v>
      </c>
      <c r="B6" s="15"/>
      <c r="C6" s="15"/>
      <c r="D6" s="15"/>
      <c r="E6" s="16" t="s">
        <v>6</v>
      </c>
      <c r="F6" s="17" t="s">
        <v>7</v>
      </c>
      <c r="G6" s="17"/>
      <c r="H6" s="13"/>
      <c r="I6" s="13"/>
    </row>
    <row r="7" ht="23.25" customHeight="1" spans="1:9">
      <c r="A7" s="18" t="s">
        <v>8</v>
      </c>
      <c r="B7" s="19" t="s">
        <v>9</v>
      </c>
      <c r="C7" s="19" t="s">
        <v>10</v>
      </c>
      <c r="D7" s="19"/>
      <c r="E7" s="19"/>
      <c r="F7" s="19"/>
      <c r="G7" s="19"/>
      <c r="H7" s="20"/>
      <c r="I7" s="63" t="s">
        <v>11</v>
      </c>
    </row>
    <row r="8" ht="21.95" customHeight="1" spans="1:9">
      <c r="A8" s="21"/>
      <c r="B8" s="22" t="s">
        <v>12</v>
      </c>
      <c r="C8" s="23" t="s">
        <v>13</v>
      </c>
      <c r="D8" s="23" t="s">
        <v>14</v>
      </c>
      <c r="E8" s="23" t="s">
        <v>15</v>
      </c>
      <c r="F8" s="23" t="s">
        <v>16</v>
      </c>
      <c r="G8" s="23" t="s">
        <v>17</v>
      </c>
      <c r="H8" s="24"/>
      <c r="I8" s="64"/>
    </row>
    <row r="9" s="1" customFormat="1" ht="21.95" customHeight="1" spans="1:12">
      <c r="A9" s="25">
        <v>1</v>
      </c>
      <c r="B9" s="26" t="s">
        <v>18</v>
      </c>
      <c r="C9" s="27">
        <v>16.2512</v>
      </c>
      <c r="D9" s="27">
        <v>16.2514</v>
      </c>
      <c r="E9" s="27">
        <v>16.2509</v>
      </c>
      <c r="F9" s="27">
        <v>16.2512</v>
      </c>
      <c r="G9" s="27">
        <v>16.2512</v>
      </c>
      <c r="H9" s="28">
        <f>SUM(C9:G9)/5</f>
        <v>16.25118</v>
      </c>
      <c r="I9" s="65">
        <f>MAX(C9:G9)-MIN(C9:G9)</f>
        <v>0.000499999999998835</v>
      </c>
      <c r="K9" s="66"/>
      <c r="L9" s="67"/>
    </row>
    <row r="10" s="1" customFormat="1" ht="21.95" customHeight="1" spans="1:12">
      <c r="A10" s="25">
        <v>2</v>
      </c>
      <c r="B10" s="26" t="s">
        <v>19</v>
      </c>
      <c r="C10" s="29">
        <v>16.2513</v>
      </c>
      <c r="D10" s="29">
        <v>16.2522</v>
      </c>
      <c r="E10" s="29">
        <v>16.2505</v>
      </c>
      <c r="F10" s="29">
        <v>16.2518</v>
      </c>
      <c r="G10" s="29">
        <v>16.2511</v>
      </c>
      <c r="H10" s="28">
        <f t="shared" ref="H10:H14" si="0">SUM(C10:G10)/5</f>
        <v>16.25138</v>
      </c>
      <c r="I10" s="65">
        <f t="shared" ref="I10:I14" si="1">MAX(C10:G10)-MIN(C10:G10)</f>
        <v>0.00169999999999959</v>
      </c>
      <c r="K10" s="66"/>
      <c r="L10" s="67"/>
    </row>
    <row r="11" s="1" customFormat="1" ht="21.95" customHeight="1" spans="1:12">
      <c r="A11" s="25">
        <v>3</v>
      </c>
      <c r="B11" s="26" t="s">
        <v>20</v>
      </c>
      <c r="C11" s="29">
        <v>16.2524</v>
      </c>
      <c r="D11" s="29">
        <v>16.2518</v>
      </c>
      <c r="E11" s="29">
        <v>16.2498</v>
      </c>
      <c r="F11" s="29">
        <v>16.2523</v>
      </c>
      <c r="G11" s="29">
        <v>16.2532</v>
      </c>
      <c r="H11" s="28">
        <f t="shared" si="0"/>
        <v>16.2519</v>
      </c>
      <c r="I11" s="65">
        <f t="shared" si="1"/>
        <v>0.00339999999999918</v>
      </c>
      <c r="K11" s="66"/>
      <c r="L11" s="67"/>
    </row>
    <row r="12" s="1" customFormat="1" ht="21.95" customHeight="1" spans="1:12">
      <c r="A12" s="25">
        <v>4</v>
      </c>
      <c r="B12" s="26" t="s">
        <v>21</v>
      </c>
      <c r="C12" s="29">
        <v>16.2532</v>
      </c>
      <c r="D12" s="29">
        <v>16.2515</v>
      </c>
      <c r="E12" s="29">
        <v>16.2515</v>
      </c>
      <c r="F12" s="29">
        <v>16.2521</v>
      </c>
      <c r="G12" s="29">
        <v>16.2536</v>
      </c>
      <c r="H12" s="28">
        <f t="shared" si="0"/>
        <v>16.25238</v>
      </c>
      <c r="I12" s="65">
        <f t="shared" si="1"/>
        <v>0.00209999999999866</v>
      </c>
      <c r="K12" s="66" t="s">
        <v>22</v>
      </c>
      <c r="L12" s="67" t="s">
        <v>23</v>
      </c>
    </row>
    <row r="13" s="1" customFormat="1" ht="21.95" customHeight="1" spans="1:12">
      <c r="A13" s="30">
        <v>5</v>
      </c>
      <c r="B13" s="26" t="s">
        <v>24</v>
      </c>
      <c r="C13" s="29">
        <v>16.2523</v>
      </c>
      <c r="D13" s="29">
        <v>16.2529</v>
      </c>
      <c r="E13" s="29">
        <v>16.2528</v>
      </c>
      <c r="F13" s="29">
        <v>16.2528</v>
      </c>
      <c r="G13" s="29">
        <v>16.2499</v>
      </c>
      <c r="H13" s="28">
        <f t="shared" si="0"/>
        <v>16.25214</v>
      </c>
      <c r="I13" s="65">
        <f t="shared" si="1"/>
        <v>0.00300000000000011</v>
      </c>
      <c r="K13" s="66"/>
      <c r="L13" s="67"/>
    </row>
    <row r="14" s="1" customFormat="1" ht="21.95" customHeight="1" spans="1:12">
      <c r="A14" s="30">
        <v>6</v>
      </c>
      <c r="B14" s="26" t="s">
        <v>25</v>
      </c>
      <c r="C14" s="29">
        <v>16.2491</v>
      </c>
      <c r="D14" s="29">
        <v>16.2542</v>
      </c>
      <c r="E14" s="29">
        <v>16.2525</v>
      </c>
      <c r="F14" s="29">
        <v>16.2523</v>
      </c>
      <c r="G14" s="29">
        <v>16.2501</v>
      </c>
      <c r="H14" s="28">
        <f t="shared" si="0"/>
        <v>16.25164</v>
      </c>
      <c r="I14" s="65">
        <f t="shared" si="1"/>
        <v>0.00510000000000232</v>
      </c>
      <c r="K14" s="66"/>
      <c r="L14" s="67"/>
    </row>
    <row r="15" s="1" customFormat="1" ht="21.95" customHeight="1" spans="1:9">
      <c r="A15" s="31"/>
      <c r="B15" s="32">
        <f>AVERAGE(H9:H14)</f>
        <v>16.25177</v>
      </c>
      <c r="F15" s="33"/>
      <c r="G15" s="34">
        <f>AVERAGE(I9:I14)</f>
        <v>0.00263333333333312</v>
      </c>
      <c r="H15" s="35"/>
      <c r="I15" s="68"/>
    </row>
    <row r="16" s="1" customFormat="1" ht="29.25" customHeight="1" spans="1:9">
      <c r="A16" s="36" t="s">
        <v>26</v>
      </c>
      <c r="B16" s="37"/>
      <c r="C16" s="38" t="s">
        <v>27</v>
      </c>
      <c r="D16" s="39">
        <v>0.577</v>
      </c>
      <c r="E16" s="38" t="s">
        <v>28</v>
      </c>
      <c r="F16" s="39">
        <v>2.115</v>
      </c>
      <c r="G16" s="38" t="s">
        <v>29</v>
      </c>
      <c r="H16" s="39">
        <v>0</v>
      </c>
      <c r="I16" s="69"/>
    </row>
    <row r="17" ht="37.5" customHeight="1" spans="1:3">
      <c r="A17" s="40"/>
      <c r="B17" s="41" t="s">
        <v>30</v>
      </c>
      <c r="C17" s="42"/>
    </row>
    <row r="18" ht="23.25" customHeight="1" spans="1:5">
      <c r="A18" s="43" t="s">
        <v>31</v>
      </c>
      <c r="B18" s="44" t="s">
        <v>32</v>
      </c>
      <c r="C18" s="45"/>
      <c r="D18" s="34">
        <f>SUM(B15)</f>
        <v>16.25177</v>
      </c>
      <c r="E18" s="46" t="s">
        <v>33</v>
      </c>
    </row>
    <row r="19" ht="36.75" customHeight="1" spans="1:9">
      <c r="A19" s="43" t="s">
        <v>34</v>
      </c>
      <c r="B19" s="44" t="s">
        <v>35</v>
      </c>
      <c r="C19" s="45"/>
      <c r="D19" s="47">
        <f>SUM(D18+D16*G15)</f>
        <v>16.2532894333333</v>
      </c>
      <c r="E19" s="46" t="s">
        <v>33</v>
      </c>
      <c r="F19" s="48"/>
      <c r="G19" s="48"/>
      <c r="H19" s="49"/>
      <c r="I19" s="49"/>
    </row>
    <row r="20" ht="27" customHeight="1" spans="1:8">
      <c r="A20" s="43" t="s">
        <v>36</v>
      </c>
      <c r="B20" s="44" t="s">
        <v>37</v>
      </c>
      <c r="D20" s="47">
        <f>SUM(B15-D16*G15)</f>
        <v>16.2502505666667</v>
      </c>
      <c r="E20" s="46" t="s">
        <v>33</v>
      </c>
      <c r="F20" s="50"/>
      <c r="G20" s="50"/>
      <c r="H20" s="50"/>
    </row>
    <row r="21" ht="39.75" customHeight="1" spans="1:4">
      <c r="A21" s="51" t="s">
        <v>11</v>
      </c>
      <c r="B21" s="52" t="s">
        <v>30</v>
      </c>
      <c r="D21" s="53"/>
    </row>
    <row r="22" ht="25.5" customHeight="1" spans="1:5">
      <c r="A22" s="54" t="s">
        <v>38</v>
      </c>
      <c r="B22" s="55" t="s">
        <v>39</v>
      </c>
      <c r="D22" s="56">
        <f>SUM(G15)</f>
        <v>0.00263333333333312</v>
      </c>
      <c r="E22" s="46" t="s">
        <v>33</v>
      </c>
    </row>
    <row r="23" ht="30.75" customHeight="1" spans="1:9">
      <c r="A23" s="43" t="s">
        <v>34</v>
      </c>
      <c r="B23" s="44" t="s">
        <v>35</v>
      </c>
      <c r="D23" s="56">
        <f>SUM(F16*G15)</f>
        <v>0.00556949999999954</v>
      </c>
      <c r="E23" s="46" t="s">
        <v>33</v>
      </c>
      <c r="F23" s="57"/>
      <c r="H23" s="49"/>
      <c r="I23" s="49"/>
    </row>
    <row r="24" ht="29.25" customHeight="1" spans="1:9">
      <c r="A24" s="43" t="s">
        <v>36</v>
      </c>
      <c r="B24" s="44" t="s">
        <v>37</v>
      </c>
      <c r="D24" s="58">
        <f>SUM(H16*G15)</f>
        <v>0</v>
      </c>
      <c r="E24" s="46" t="s">
        <v>33</v>
      </c>
      <c r="H24" s="49"/>
      <c r="I24" s="49"/>
    </row>
    <row r="25" ht="48" customHeight="1" spans="1:9">
      <c r="A25" s="59" t="s">
        <v>40</v>
      </c>
      <c r="B25" s="58"/>
      <c r="C25" s="58"/>
      <c r="D25" s="58"/>
      <c r="E25" s="58"/>
      <c r="F25" s="58"/>
      <c r="G25" s="58"/>
      <c r="H25" s="58"/>
      <c r="I25" s="58"/>
    </row>
    <row r="26" ht="46.5" customHeight="1" spans="1:9">
      <c r="A26" s="60" t="s">
        <v>41</v>
      </c>
      <c r="B26" s="60"/>
      <c r="C26" s="60"/>
      <c r="D26" s="60"/>
      <c r="E26" s="60"/>
      <c r="F26" s="60"/>
      <c r="G26" s="60"/>
      <c r="H26" s="60"/>
      <c r="I26" s="60"/>
    </row>
    <row r="27" ht="49.5" customHeight="1" spans="2:9">
      <c r="B27" s="61" t="s">
        <v>42</v>
      </c>
      <c r="C27" s="62"/>
      <c r="D27" s="62"/>
      <c r="E27" s="62"/>
      <c r="F27" s="62"/>
      <c r="G27" s="62"/>
      <c r="H27" s="62"/>
      <c r="I27" s="62"/>
    </row>
  </sheetData>
  <mergeCells count="18">
    <mergeCell ref="A1:I1"/>
    <mergeCell ref="A2:I2"/>
    <mergeCell ref="A3:E3"/>
    <mergeCell ref="A4:I4"/>
    <mergeCell ref="A5:I5"/>
    <mergeCell ref="A6:D6"/>
    <mergeCell ref="C7:G7"/>
    <mergeCell ref="A16:B16"/>
    <mergeCell ref="B17:C17"/>
    <mergeCell ref="H19:I19"/>
    <mergeCell ref="H23:I23"/>
    <mergeCell ref="H24:I24"/>
    <mergeCell ref="A25:I25"/>
    <mergeCell ref="A26:I26"/>
    <mergeCell ref="B27:I27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29"/>
  <sheetViews>
    <sheetView workbookViewId="0">
      <selection activeCell="O4" sqref="O4"/>
    </sheetView>
  </sheetViews>
  <sheetFormatPr defaultColWidth="9" defaultRowHeight="15.6"/>
  <cols>
    <col min="12" max="12" width="6.25" customWidth="1"/>
    <col min="13" max="13" width="11.125" customWidth="1"/>
  </cols>
  <sheetData>
    <row r="1" ht="27.75" customHeight="1" spans="1:13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 t="s">
        <v>45</v>
      </c>
      <c r="F3" s="4"/>
      <c r="G3" s="4"/>
      <c r="H3" s="4"/>
      <c r="I3" s="3"/>
      <c r="J3" s="3"/>
      <c r="K3" s="3"/>
      <c r="L3" s="3"/>
      <c r="M3" s="3"/>
    </row>
    <row r="5" spans="13:13">
      <c r="M5" s="1"/>
    </row>
    <row r="6" spans="13:13">
      <c r="M6" s="1" t="s">
        <v>46</v>
      </c>
    </row>
    <row r="9" spans="13:13">
      <c r="M9" s="5" t="s">
        <v>47</v>
      </c>
    </row>
    <row r="11" spans="13:13">
      <c r="M11" s="1" t="s">
        <v>48</v>
      </c>
    </row>
    <row r="15" spans="13:13">
      <c r="M15" s="1"/>
    </row>
    <row r="17" ht="19.5" customHeight="1" spans="5:13">
      <c r="E17" s="4"/>
      <c r="F17" s="4"/>
      <c r="G17" s="4"/>
      <c r="H17" s="4"/>
      <c r="I17" s="4"/>
      <c r="M17" s="1"/>
    </row>
    <row r="18" ht="22.5" customHeight="1" spans="5:13">
      <c r="E18" s="4" t="s">
        <v>49</v>
      </c>
      <c r="F18" s="4"/>
      <c r="G18" s="4"/>
      <c r="H18" s="4"/>
      <c r="M18" s="1"/>
    </row>
    <row r="20" spans="15:15">
      <c r="O20" t="s">
        <v>50</v>
      </c>
    </row>
    <row r="22" spans="13:13">
      <c r="M22" s="6" t="s">
        <v>51</v>
      </c>
    </row>
    <row r="23" spans="13:13">
      <c r="M23" s="7"/>
    </row>
    <row r="24" spans="13:13">
      <c r="M24" s="7"/>
    </row>
    <row r="25" spans="13:13">
      <c r="M25" s="8" t="s">
        <v>52</v>
      </c>
    </row>
    <row r="26" spans="13:13">
      <c r="M26" s="6"/>
    </row>
    <row r="27" spans="13:13">
      <c r="M27" s="7"/>
    </row>
    <row r="28" spans="13:13">
      <c r="M28" s="7"/>
    </row>
    <row r="29" spans="13:13">
      <c r="M29" s="6" t="s">
        <v>53</v>
      </c>
    </row>
  </sheetData>
  <mergeCells count="5">
    <mergeCell ref="A1:M1"/>
    <mergeCell ref="A2:M2"/>
    <mergeCell ref="E3:H3"/>
    <mergeCell ref="E17:I17"/>
    <mergeCell ref="E18:H18"/>
  </mergeCells>
  <pageMargins left="0.984027777777778" right="0.471527777777778" top="0.590277777777778" bottom="0.432638888888889" header="0.511805555555556" footer="0.511805555555556"/>
  <pageSetup paperSize="9" fitToWidth="0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9 SE</dc:creator>
  <cp:lastModifiedBy>ZengFmaily</cp:lastModifiedBy>
  <dcterms:created xsi:type="dcterms:W3CDTF">1996-12-15T17:32:00Z</dcterms:created>
  <dcterms:modified xsi:type="dcterms:W3CDTF">2021-06-22T07:41:32Z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5FCFABBF68084A819556A50C375315A7</vt:lpwstr>
  </property>
</Properties>
</file>