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Administrator\Desktop\方军-售后服务审核\售后表单\D审核资料\"/>
    </mc:Choice>
  </mc:AlternateContent>
  <xr:revisionPtr revIDLastSave="0" documentId="13_ncr:1_{512FAB85-85C2-4191-B7C3-B7448BCD9B0D}" xr6:coauthVersionLast="47" xr6:coauthVersionMax="47" xr10:uidLastSave="{00000000-0000-0000-0000-000000000000}"/>
  <bookViews>
    <workbookView xWindow="1020" yWindow="380" windowWidth="13200" windowHeight="9320" xr2:uid="{00000000-000D-0000-FFFF-FFFF00000000}"/>
  </bookViews>
  <sheets>
    <sheet name="售后服务" sheetId="2" r:id="rId1"/>
    <sheet name="Sheet1" sheetId="3" r:id="rId2"/>
  </sheets>
  <calcPr calcId="181029"/>
</workbook>
</file>

<file path=xl/calcChain.xml><?xml version="1.0" encoding="utf-8"?>
<calcChain xmlns="http://schemas.openxmlformats.org/spreadsheetml/2006/main">
  <c r="C49" i="3" l="1"/>
  <c r="B49" i="3" s="1"/>
  <c r="J23" i="2"/>
  <c r="J56" i="2" l="1"/>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2" i="2"/>
  <c r="J21" i="2"/>
  <c r="J20" i="2"/>
  <c r="J19" i="2"/>
  <c r="J18" i="2"/>
  <c r="J17" i="2"/>
  <c r="J16" i="2"/>
  <c r="J15" i="2"/>
  <c r="J14" i="2"/>
  <c r="J13" i="2"/>
  <c r="J12" i="2"/>
  <c r="J11" i="2"/>
  <c r="J10" i="2"/>
  <c r="J9" i="2"/>
  <c r="J8" i="2"/>
  <c r="J7" i="2"/>
  <c r="J6" i="2"/>
  <c r="J5" i="2"/>
  <c r="J57" i="2" l="1"/>
  <c r="J58" i="2" s="1"/>
</calcChain>
</file>

<file path=xl/sharedStrings.xml><?xml version="1.0" encoding="utf-8"?>
<sst xmlns="http://schemas.openxmlformats.org/spreadsheetml/2006/main" count="362" uniqueCount="308">
  <si>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</si>
  <si>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</si>
  <si>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</si>
  <si>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</si>
  <si>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</si>
  <si>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</si>
  <si>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</si>
  <si>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</si>
  <si>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</si>
  <si>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</si>
  <si>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</si>
  <si>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</si>
  <si>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</si>
  <si>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</si>
  <si>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</si>
  <si>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</si>
  <si>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</si>
  <si>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</si>
  <si>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</si>
  <si>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</si>
  <si>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</si>
  <si>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</si>
  <si>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</si>
  <si>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</si>
  <si>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</si>
  <si>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</si>
  <si>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</si>
  <si>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</si>
  <si>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</si>
  <si>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</si>
  <si>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</si>
  <si>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</si>
  <si>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</si>
  <si>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</si>
  <si>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</si>
  <si>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</si>
  <si>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</si>
  <si>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</si>
  <si>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</si>
  <si>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</si>
  <si>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</si>
  <si>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</si>
  <si>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</si>
  <si>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</si>
  <si>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</si>
  <si>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</si>
  <si>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 xml:space="preserve"> </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</si>
  <si>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</si>
  <si>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</si>
  <si>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</si>
  <si>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</si>
  <si>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</si>
  <si>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</si>
  <si>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</si>
  <si>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</si>
  <si>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</si>
  <si>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</si>
  <si>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</si>
  <si>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</si>
  <si>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</si>
  <si>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</si>
  <si>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</si>
  <si>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</si>
  <si>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</si>
  <si>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</si>
  <si>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</si>
  <si>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</si>
  <si>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</si>
  <si>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</si>
  <si>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</si>
  <si>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</si>
  <si>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</si>
  <si>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</si>
  <si>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</si>
  <si>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</si>
  <si>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</si>
  <si>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</si>
  <si>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</si>
  <si>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</si>
  <si>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</si>
  <si>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</si>
  <si>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</si>
  <si>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</si>
  <si>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</si>
  <si>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</si>
  <si>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</si>
  <si>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</si>
  <si>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</si>
  <si>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</si>
  <si>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</si>
  <si>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</si>
  <si>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</si>
  <si>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</si>
  <si>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</si>
  <si>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</si>
  <si>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</si>
  <si>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</si>
  <si>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</si>
  <si>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</si>
  <si>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</si>
  <si>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</si>
  <si>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</si>
  <si>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</si>
  <si>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</si>
  <si>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</si>
  <si>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</si>
  <si>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</si>
  <si>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</si>
  <si>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</si>
  <si>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</si>
  <si>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</si>
  <si>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</si>
  <si>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</si>
  <si>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</si>
  <si>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</si>
  <si>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</si>
  <si>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</si>
  <si>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</si>
  <si>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</si>
  <si>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</si>
  <si>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</si>
  <si>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</si>
  <si>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</si>
  <si>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</si>
  <si>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</si>
  <si>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</si>
  <si>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</si>
  <si>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</si>
  <si>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</si>
  <si>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</si>
  <si>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</si>
  <si>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</si>
  <si>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</si>
  <si>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</si>
  <si>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</si>
  <si>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</si>
  <si>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</si>
  <si>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</si>
  <si>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</si>
  <si>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</si>
  <si>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</si>
  <si>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</si>
  <si>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</si>
  <si>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</si>
  <si>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</si>
  <si>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</si>
  <si>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</si>
  <si>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</si>
  <si>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</si>
  <si>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</si>
  <si>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</si>
  <si>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</si>
  <si>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</si>
  <si>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</si>
  <si>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</si>
  <si>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</si>
  <si>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</si>
  <si>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</si>
  <si>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</si>
  <si>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</si>
  <si>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</si>
  <si>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</si>
  <si>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</si>
  <si>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</si>
  <si>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</si>
  <si>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</si>
  <si>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</si>
  <si>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</si>
  <si>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</si>
  <si>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</si>
  <si>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</si>
  <si>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</si>
  <si>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</si>
  <si>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</si>
  <si>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</si>
  <si>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</si>
  <si>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</si>
  <si>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</si>
  <si>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</si>
  <si>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</si>
  <si>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</si>
  <si>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</si>
  <si>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</si>
  <si>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</si>
  <si>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</si>
  <si>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</si>
  <si>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</si>
  <si>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</si>
  <si>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</si>
  <si>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</si>
  <si>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</si>
  <si>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</si>
  <si>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</si>
  <si>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</si>
  <si>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</si>
  <si>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</si>
  <si>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</si>
  <si>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</si>
  <si>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</si>
  <si>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</si>
  <si>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</si>
  <si>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</si>
  <si>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</si>
  <si>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</si>
  <si>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</si>
  <si>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</si>
  <si>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</si>
  <si>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</si>
  <si>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</si>
  <si>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</si>
  <si>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</si>
  <si>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</si>
  <si>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</si>
  <si>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</si>
  <si>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</si>
  <si>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</si>
  <si>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</si>
  <si>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</si>
  <si>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</si>
  <si>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</si>
  <si>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</si>
  <si>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</si>
  <si>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</si>
  <si>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</si>
  <si>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</si>
  <si>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</si>
  <si>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</si>
  <si>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</si>
  <si>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</si>
  <si>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</si>
  <si>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</si>
  <si>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</si>
  <si>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</si>
  <si>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</si>
  <si>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</si>
  <si>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</si>
  <si>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</si>
  <si>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有服务标准和规范，导入《商品售后服务评价体系》，本企业没有制定自己的企业标准。</t>
    <phoneticPr fontId="22"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</si>
  <si>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22" type="noConversion"/>
  </si>
  <si>
    <t>附属文档主要为产品合格证、产品说明书，产品说明书内容有产品概述、产品型号、技术参数、使用说明、技术保养、注意事项、分解回收。产品使用手册内容完整，便于顾客理解，符合国家规定。详情见售后服务承诺书。</t>
    <phoneticPr fontId="22" type="noConversion"/>
  </si>
  <si>
    <t>1、应注意，本条款描述的是“服务网点”。
服务网点包括：销售门店、带销售职能的展厅、配送和维修服务网点等。
例如：
某些组织的服务网点仅具有销售和展示职能，如设备等行业。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</si>
  <si>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 xml:space="preserve">企业关于“三包”服务及售后服务的收费规定 ：                               所有产品一年内实行“三包”（包修、包退、包换）,奖励、赠与、促销形式提供的设备商品，只享受包修服务。“三包”自产品成交并开具发票等有效凭证之日起计算。扣除返修、换货占用的时间。售出的合格品设备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
</t>
    <phoneticPr fontId="22" type="noConversion"/>
  </si>
  <si>
    <r>
      <rPr>
        <sz val="11"/>
        <color theme="1"/>
        <rFont val="宋体"/>
        <family val="3"/>
        <charset val="134"/>
        <scheme val="minor"/>
      </rPr>
      <t xml:space="preserve">1）遇到需要抽取多个同类型样本验证评分的指标时（例如：人员资质、能力、行为态度、服务记录、设施完善度、投诉解决情况等），可按其不符合的比例扣除分值；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phoneticPr fontId="22" type="noConversion"/>
  </si>
  <si>
    <t>产品按照国家标准要求进行采购；为保证产品质量，产品出厂进行检验和必要的试验，并有合格证和厂家的检验报告，能够满足标准要求。</t>
    <phoneticPr fontId="24" type="noConversion"/>
  </si>
  <si>
    <t>现场审查采取口头提问、现场查看电子记录、模拟客户咨询服务电话等形式进行。</t>
    <phoneticPr fontId="22" type="noConversion"/>
  </si>
  <si>
    <t>建立了环境管理体系，主要通过对相关方施加影响。</t>
    <phoneticPr fontId="22" type="noConversion"/>
  </si>
  <si>
    <t>用户反馈的或回访收集到的有关产品或服务等方面的问题，公司将快速进行分析研究，并及时给予客户回应及解决问题。配送部（采购）接受客户投诉时，会根据客户反馈的急迫程度及问题的现象，及时反馈到配送部（采购），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12小时到达现场，24小时内维修完毕，目前无顾客投诉。</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</si>
  <si>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配送部（销售）门、设计部门等。</t>
  </si>
  <si>
    <t>该公司主要客户为各类学校、企事业单位。主要为各类预包装和散装食品，提供了销售产品清单，目前售后服务管理由组织的配送部（销售）牵头，销售、配送和售后服务、售后退换等内容，形成了基本完善的售后服务网络。配送部（采购）进行物料采购、仓库管理等工作，综合办和品控部对服务管理过程进行监督等，公司监督管理有效。公司现场有两层，其中一楼主要为冷冻库、冷藏库、食品分类小仓库、办公室、检测室等，二楼是备用的仓库。没有固定的服务网点，通常送货上门现场退换。</t>
    <phoneticPr fontId="22" type="noConversion"/>
  </si>
  <si>
    <t>根据组织架构分为管理层，配送部（采购）、配送部（销售）、综合办；服务相关岗位技术人员经过专业技术培训，维修人员经过业务培训，培训合格后上岗。出示了2021年度培训计划，目前已实施4次培训，培训记录完整，做出了培训有效性的评价。各类人员具备能力，查看售后服务人员绩效考核表符合。</t>
    <phoneticPr fontId="22" type="noConversion"/>
  </si>
  <si>
    <r>
      <t>经查询该公司已经培训5名售后服务管理师，有相关培训记录及试卷。组织管理层的售后服务管理师人员有：李梦、童海英、李建芳、陈根书、黄小芳。同时负责售后服务、退换等售后服务管理。企业覆盖的员工总数为</t>
    </r>
    <r>
      <rPr>
        <b/>
        <sz val="10"/>
        <rFont val="宋体"/>
        <family val="3"/>
        <charset val="134"/>
        <scheme val="minor"/>
      </rPr>
      <t>14人。满足售后服务的指导与管理。</t>
    </r>
    <phoneticPr fontId="22" type="noConversion"/>
  </si>
  <si>
    <t>经了解，有分类预算，能够保障各类售后服务活动的经费使用；出示了售后服务经费清单，售后服务包括产品采购、保存、巡检、顾客培训中产生的费用；配送用现场基础设施工器具维修和车辆产生的费用；内部保障和培训等产生的费用；应对商品可能出现的投诉、赔付等的应急处理费；支持资金金额为18.7万元。各项费用准备齐全，管理措施有效。</t>
    <phoneticPr fontId="22" type="noConversion"/>
  </si>
  <si>
    <t>企业能够定期开展售后服务专业技术和服务、顾客沟通技巧、服务人员素质教育的培训，制定了2021年年度培训计划，在培训时间安排上不够合理，如标准GB/T27922-2011在2021.1.17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22" type="noConversion"/>
  </si>
  <si>
    <t>组织办公场所和服务场所能够满足使用要求，办公和配送场地面积约2000多平方米（含冷冻冷藏库、仓库1700平方米左右、办公/会议/培训约300平方米左右），售后服务设施、所用工具保持良好，有设备检修保养记录，备件齐全、组织售后服务涉及的工作条件包括：电脑、网络、手机等；售后服务涉及的设备设施包括2辆配送服务专用车等</t>
    <phoneticPr fontId="22" type="noConversion"/>
  </si>
  <si>
    <t>建德市方军农产品配送有限公司              审核员：任泽华</t>
  </si>
  <si>
    <t>企业建立有售后服务体系并建立了售后服务手册。针对建德市方军农产品配送有限公司预包装食品（含冷藏冷冻食品）、散装食品（含冷藏食品）销售的售后服务（销售支持、配送、退换货、投诉处理）。售后服务手册以文件形式下发各职能部门，可满足售后服务管理文件的需要。）</t>
  </si>
  <si>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、2019年4月23日修改通过的中华人民共和国商标法等15个法律法规,行政条例、部门规章，识别基本全面；2021年度制定了培训计划，对组织售后服务相关的法律法规进行培训、宣贯，使员工了解。</t>
    <phoneticPr fontId="22" type="noConversion"/>
  </si>
  <si>
    <t>配送部（销售）负责售后服务日常工作的监督和评价；指定李梦负责日常售后服务工作的监督和评价,销售和服务系统将市场质量信息反馈给配送系统以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phoneticPr fontId="22" type="noConversion"/>
  </si>
  <si>
    <r>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t>
    </r>
    <r>
      <rPr>
        <b/>
        <sz val="10"/>
        <color theme="1"/>
        <rFont val="宋体"/>
        <family val="3"/>
        <charset val="134"/>
        <scheme val="minor"/>
      </rPr>
      <t>1</t>
    </r>
    <r>
      <rPr>
        <b/>
        <sz val="10"/>
        <color theme="1"/>
        <rFont val="宋体"/>
        <family val="3"/>
        <charset val="134"/>
        <scheme val="minor"/>
      </rPr>
      <t>年售后服务绩效考核表。</t>
    </r>
    <phoneticPr fontId="22" type="noConversion"/>
  </si>
  <si>
    <t>配送部（采购）、综合办、配送部（销售）等部门之间有良好的市场反馈机制，编制了客户反馈信息图；内部有《售后服务登记表》、《售后服务单》、《客户反馈单》等，通过配送部做好信息传递，发生、发现市场重大信息，如客户退货、投诉、抱怨等，配送部（销售）将《客户反馈单》通报到各部门知悉并落实相关措施；使用《售后服务单》将售后服务信息传递到各部门，并形成循环管理，目前无顾客投诉。通过分析反馈记录信息，对服务质量进行改进。详情见售后服务电话登记表。</t>
    <phoneticPr fontId="22" type="noConversion"/>
  </si>
  <si>
    <t>品控部负责对售后服务中的客户提出的投诉或质量问题、商品缺陷造成的维修问题，组织配送部（采购）、综合办等各部门协商解决，并制定改进措施，目前未发生过突发事件；各责任部门应在事件（事故）发生后，最迟不超过1小时要向市场监督管理部门和相关管理部门报告。</t>
  </si>
  <si>
    <t>企业按国家规定办理了经营许可证，建有管理体系，建立了质量、环境、职业健康安全、食品安全管理体系。其中质量、环境、职业健康安全体系已通过认证。食品安全管理体系与售后服务认证同步进行。抽查认证证书：发证机构：北京联合智业认证有限公司，质量管理体系认证证书编号04318032014ROS，有效期至：2021年07月24日。目前因该组织变更了场所，因此三体系证书也在重新办理中。</t>
    <phoneticPr fontId="22" type="noConversion"/>
  </si>
  <si>
    <t>企业建立了与售后服务相关的管理、支持部门，包括配送部（采购）、品控部、综合办、品控部等部门，各部门之间有清晰的职能划分，岗位设置合理，能够保证售后服务工作的顺利开展。其中，配送部（采购）负责供应商管理，部分直接发放到顾客，负责公司内的仓库的管理；配送部（销售）订单、交付、售后；品控部负责接受顾客信息、交付、售后服务工作的监管等。没有固定的服务网点，通常配送时现场退换，或者后续上门退换。经审查现场确认预包装食品（含冷藏冷冻食品）、散装食品（含冷藏食品）销售的售后服务（销售支持、配送、退换货、投诉处理）。</t>
    <phoneticPr fontId="22" type="noConversion"/>
  </si>
  <si>
    <t xml:space="preserve">企业对售后服务做出承诺，出示了售后服务承诺书，包括了配送和不合格产品响应时间及更换时间承诺、后期服务承诺、售后服务收费标准承诺、技术服务和详细培训计划承诺、售后服务响应时间承诺等；服务承诺在销售合同、投标书、宣传册等均有展示，向顾客传递售后服务承诺的信息。组织提供了2020年8月25日与建德市下涯中心幼儿园（马目总园区），产品为预包装、散装食品等;2021年1月17日与建德市城东实验学校签订的合同，产品为预包装、散装食品等;。再抽其他合同，均已提供，涵盖了审查范围“预包装食品（含冷藏冷冻食品）、散装食品（含冷藏食品）”。合同中规定了质量标准及包装要求、保证和责任、违约责任、风险及所有权、交提货方式、期限、地点等内容；组织对售后服务做出承诺，服务承诺在销售合同等各种文档材料中的表述准确一致，并有效地传递给顾客。 </t>
    <phoneticPr fontId="22" type="noConversion"/>
  </si>
  <si>
    <t>通过宣传册、投标文件、展会、介绍企业本身具有产品质量优，售后服务好的知名度，有一定的声誉，在食品配送行业形成了良好的认知和口碑。</t>
    <phoneticPr fontId="22" type="noConversion"/>
  </si>
  <si>
    <t>根据配送部（采购）经理介绍和现场照片观察,各产品的包装等因为产品特点，标识较为简单。产品采用纸箱、塑料筐等包装，一般通过厢式货车，冷藏冷冻产品通过冷链车运输。产品信息完整、准确便于顾客识别和了解。经查验有合格证。</t>
    <phoneticPr fontId="22" type="noConversion"/>
  </si>
  <si>
    <t>企业的预包装、散装食品主要包括粮油米面、调味品、畜禽肉制品、水产品等组成；定期进行保养，一般没有专门的安全警示要求，按照生产厂家的安全使用期限使用。不存在安全使用期限的产品,则会提醒客户做好感官检测工作。</t>
    <phoneticPr fontId="22" type="noConversion"/>
  </si>
  <si>
    <t>综合办建立了商品结构性、批次性的质量缺陷公开机制，品控部对产品质量风险严格把控，对存在的任何缺陷产品不得销售，并结合不合格品控制程序实施控制，近三年来未有发生商品缺陷，如有发生按照规定告知顾客。</t>
    <phoneticPr fontId="22" type="noConversion"/>
  </si>
  <si>
    <t>企业的产品比较配送服务比较简单，组织的售后、退换等能够满足要求。投标文件中明确规定：对所有货物负责采购配送服务；货物到达现场后，免费负责搬运等信息，达到用户满意为止；提供及时、迅速、优质服务的承诺，迅速快捷地提供货物的配送单；提供成交货物齐全的资料等。企业提供了完整的签收单、验收单。</t>
    <phoneticPr fontId="22" type="noConversion"/>
  </si>
  <si>
    <t>企业明确规定：货物到达现场签收后如有因产品本身质量安全问题，负责免费为客户调换，达到用户满意为止；投标书显示：技术服务和详细培训计划：公司有专业配送服务人员6名，一辆厢式货车，一辆冷链运输车，免费提供相关的咨询服务。根据合同约定，定期上门进行回访和交流，根据客户需求有每月三次的，也有每月一次的，以确保产品正常使用。上门沟通、交流存在问题的会及时反馈处理，一般定期写出正式报告，发现问题及时处理，标书中有相关记录。</t>
    <phoneticPr fontId="22" type="noConversion"/>
  </si>
  <si>
    <t>定期回访，质量跟踪，免费提供相关的技术咨询服务。全天 24 小时免费提供相关的技术咨询服务。因食品的特殊性，一般在产品保质期内，企业给客户提供临期产品更换服务，目前实际未发生超期出现异常的情况。</t>
    <phoneticPr fontId="22" type="noConversion"/>
  </si>
  <si>
    <t>在产品质保期内，一般公司提供技术信息支持，远程或电话无法完成的则上门服务，简单的食品相关问题直接远程指导，如需上门服务的，一般4小时内到达现场，并立即解决。若出现重大食品安全问题，我公司提供解决方案，保证配送供应系统的正常工作。配送、更换等一般不收费，需要收费的在服务开展前进行报价，经客户确认同意后方提供服务等工作。</t>
    <phoneticPr fontId="22" type="noConversion"/>
  </si>
  <si>
    <t>保证产品包装符合防潮、防雨、防锈、防腐等要求，标识清晰无误，使物品安全、及时运抵现场。</t>
    <phoneticPr fontId="22" type="noConversion"/>
  </si>
  <si>
    <t>依据销售合同和投标书中有供货时间和地点的要求，按照顾客的要求及时送货到达指定地点。如有客户特殊情况及时跟配送部沟通。卸货清点完成签写签收单。</t>
    <phoneticPr fontId="22" type="noConversion"/>
  </si>
  <si>
    <t>据了解，本公司配送部（销售）门有专人配送及后续服务人员，配有支持人员6人，安排专人负责配送信息登记和反馈处理服务。</t>
    <phoneticPr fontId="22" type="noConversion"/>
  </si>
  <si>
    <t>在标书、销售合同中明确了食品保质期内处理问题，并认真落实，符合国家法律法规有关要求提供服务的要求。投标书中明确规定：质保期内所有产品出现质量问题，无条件退。超过产品质保期，按照国家规定要求处理。</t>
    <phoneticPr fontId="22" type="noConversion"/>
  </si>
  <si>
    <t>严格按照规范要求统一着工作服。与客户核实确认无问题即离开，填写售后服务单。提供了：售后服务单。查验投标文件：在接到招标人通知（电话、电传等）后，必须安排售后服务人员在4小时内到现场处理食品相关问题，并提供不间断的服务直到结束。</t>
    <phoneticPr fontId="22" type="noConversion"/>
  </si>
  <si>
    <t>因食品的特殊性，不需要维修。</t>
    <phoneticPr fontId="24" type="noConversion"/>
  </si>
  <si>
    <t>未发现</t>
    <phoneticPr fontId="22" type="noConversion"/>
  </si>
  <si>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保质期的协助客户进行处理。</t>
    <phoneticPr fontId="24" type="noConversion"/>
  </si>
  <si>
    <t>因食品的特殊性，发生质量和食品安全问题，按照质量法、食品安全法等进行处理。如在合同中约定“配送企业配送的食品原料不符合学校要求的，配送企业必须按学校要求及时补货或退、换货。如发生食品安全事故，经相关部门鉴定确为中标方责任的，中标方承担一切责任。”目前不涉及</t>
    <phoneticPr fontId="24" type="noConversion"/>
  </si>
  <si>
    <t>企业积极配合客户做好与生产厂家的信息对接。常规的产品质量和食品安全问题和问题处置由企业直接完成，如果涉及到批量或者比较严重的问题则会积极配合顾客做好向生产厂家的报修、登记、召回等工作。</t>
    <phoneticPr fontId="22" type="noConversion"/>
  </si>
  <si>
    <r>
      <t>在销售合同、公司宣传手册、投标文件、微信公众号、明确有售后服务热线：0</t>
    </r>
    <r>
      <rPr>
        <b/>
        <sz val="10"/>
        <rFont val="宋体"/>
        <family val="3"/>
        <charset val="134"/>
        <scheme val="major"/>
      </rPr>
      <t>571</t>
    </r>
    <r>
      <rPr>
        <b/>
        <sz val="10"/>
        <rFont val="宋体"/>
        <family val="3"/>
        <charset val="134"/>
        <scheme val="major"/>
      </rPr>
      <t>-</t>
    </r>
    <r>
      <rPr>
        <b/>
        <sz val="10"/>
        <rFont val="宋体"/>
        <family val="3"/>
        <charset val="134"/>
        <scheme val="major"/>
      </rPr>
      <t>64521777</t>
    </r>
    <r>
      <rPr>
        <b/>
        <sz val="10"/>
        <rFont val="宋体"/>
        <family val="3"/>
        <charset val="134"/>
        <scheme val="major"/>
      </rPr>
      <t>，并承诺24小时内受理解决。配送部（销售）经理负责客户售后信息的接收、处置和跟进；制定有《售后服务流程》规定了客户反馈，；提供客户的货品中，提供有公司最新的产品介绍宣传册，彩册内有售后服务电话；投标文件中也提供有售后服务电话（配送部（采购）联络电话）；经确认配送部（销售）经理的手机与售后服务电话同步连接，保持24小时接听；有客户服务来电登记表，随时记录客户打入的任何反馈电话。</t>
    </r>
    <phoneticPr fontId="22" type="noConversion"/>
  </si>
  <si>
    <t>公司目前没有官方网站。目前正在准备建设。</t>
    <phoneticPr fontId="22" type="noConversion"/>
  </si>
  <si>
    <t>配送部（采购）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t>
    <phoneticPr fontId="22" type="noConversion"/>
  </si>
  <si>
    <t>企业配送部（采购）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phoneticPr fontId="22" type="noConversion"/>
  </si>
  <si>
    <t>经确认，有顾客电子档案，记录有客户的具体联络信息及对客户收货情况的记录；出示了货物接收单；配送部（采购）发货后，安装完毕，每年定期进行回访，根据合同期长短安排回访。除配送时每天接触外，还会定期回访客户的重要人员，出示了客户回访记录表记录；主要回访客户在使用中的质量问题及和公司人员接洽中存在的任何不足和改进机会；每季度对回访情况进行总结分析，将回访客户的意见、建议等全部形成客户回访记录，对于顾客信息，配送部（销售）门严格实施密码保护登录，防止泄露顾客信息。</t>
    <phoneticPr fontId="22" type="noConversion"/>
  </si>
  <si>
    <t>承诺所有产品均提前库存充足的食品或备份多个供应商，预防紧急突发事件的断供、更换。在合同期限内可免费为顾客试用等客户所需要的服务，重大节日综合办统一为客户寄出假日礼品，来提高公司在市场中的占有率。投标文件显示：定期回访，跟踪，免费提供相关的食品安全相关知识服务。接到不良反馈电话，4小时内上门。</t>
    <phoneticPr fontId="22" type="noConversion"/>
  </si>
  <si>
    <t>品控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产品等。至今未发生重大投诉事故；</t>
    <phoneticPr fontId="22" type="noConversion"/>
  </si>
  <si>
    <t>企业属于食品销售行业，依据行业的制度与售后服务的标准给出评价</t>
    <phoneticPr fontId="22" type="noConversion"/>
  </si>
  <si>
    <t>抽查本企业客户服务部门、体验顾客感知、服务水准较好。没有固定的服务网点通常上门安装维修退换。</t>
    <phoneticPr fontId="22" type="noConversion"/>
  </si>
  <si>
    <t>企业针对缺陷商品或难以解决的问题，制定了召回应急管理办法，规定了召回的情况和实施的步骤。同时在合同中约定是否引入第三方责任保险，如在学校合同中明确要求签订合同后的十五天内联合参投师生食品安全责任保险，目前没有发生需召回的情况。</t>
    <phoneticPr fontId="22" type="noConversion"/>
  </si>
  <si>
    <t>组织应在技术或服务上建立标准，如参与国家、行业标准的制定。</t>
    <phoneticPr fontId="22" type="noConversion"/>
  </si>
  <si>
    <t>A2</t>
  </si>
  <si>
    <t>A3</t>
  </si>
  <si>
    <t>A4</t>
  </si>
  <si>
    <t>A5</t>
  </si>
  <si>
    <t>A9</t>
  </si>
  <si>
    <t>A10</t>
  </si>
  <si>
    <t>A11</t>
  </si>
  <si>
    <t>A12</t>
  </si>
  <si>
    <t>A13</t>
  </si>
  <si>
    <t>A14</t>
  </si>
  <si>
    <t>A15</t>
  </si>
  <si>
    <t>A16</t>
  </si>
  <si>
    <t>A17</t>
  </si>
  <si>
    <t>A18</t>
  </si>
  <si>
    <t>A8</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</si>
</sst>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b/>
      <sz val="10"/>
      <name val="黑体"/>
      <family val="3"/>
      <charset val="134"/>
    </font>
    <font>
      <b/>
      <sz val="10"/>
      <color theme="1"/>
      <name val="宋体"/>
      <family val="3"/>
      <charset val="134"/>
      <scheme val="minor"/>
    </font>
    <font>
      <b/>
      <sz val="10"/>
      <name val="宋体"/>
      <family val="3"/>
      <charset val="134"/>
      <scheme val="minor"/>
    </font>
    <font>
      <b/>
      <sz val="10"/>
      <name val="宋体"/>
      <family val="3"/>
      <charset val="134"/>
      <scheme val="major"/>
    </font>
    <font>
      <sz val="9"/>
      <name val="宋体"/>
      <family val="3"/>
      <charset val="134"/>
      <scheme val="minor"/>
    </font>
    <font>
      <b/>
      <sz val="10"/>
      <color rgb="FFFF0000"/>
      <name val="宋体"/>
      <family val="3"/>
      <charset val="134"/>
    </font>
    <font>
      <sz val="9"/>
      <name val="宋体"/>
      <family val="3"/>
      <charset val="134"/>
    </font>
    <font>
      <b/>
      <sz val="11"/>
      <color theme="1"/>
      <name val="宋体"/>
      <family val="3"/>
      <charset val="134"/>
      <scheme val="minor"/>
    </font>
    <font>
      <sz val="10"/>
      <name val="黑体"/>
      <family val="3"/>
      <charset val="134"/>
    </font>
    <font>
      <b/>
      <sz val="11"/>
      <color rgb="FF000000"/>
      <name val="Calibri"/>
      <family val="2"/>
    </font>
    <font>
      <b/>
      <sz val="10.5"/>
      <color rgb="FF000000"/>
      <name val="Calibri"/>
      <family val="2"/>
    </font>
    <font>
      <b/>
      <sz val="11"/>
      <color theme="1"/>
      <name val="Calibri"/>
      <family val="2"/>
    </font>
    <font>
      <sz val="10.5"/>
      <color rgb="FF000000"/>
      <name val="Calibri"/>
      <family val="2"/>
    </font>
    <font>
      <b/>
      <sz val="12"/>
      <color theme="1"/>
      <name val="黑体"/>
      <family val="3"/>
      <charset val="134"/>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9" tint="0.59999389629810485"/>
        <bgColor indexed="64"/>
      </patternFill>
    </fill>
    <fill>
      <patternFill patternType="solid">
        <fgColor theme="6" tint="0.39994506668294322"/>
        <bgColor indexed="64"/>
      </patternFill>
    </fill>
    <fill>
      <patternFill patternType="solid">
        <fgColor theme="3" tint="0.79982909634693444"/>
        <bgColor indexed="64"/>
      </patternFill>
    </fill>
    <fill>
      <patternFill patternType="solid">
        <fgColor rgb="FF00B0F0"/>
        <bgColor indexed="64"/>
      </patternFill>
    </fill>
    <fill>
      <patternFill patternType="solid">
        <fgColor indexed="27"/>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7" fillId="0" borderId="0">
      <alignment vertical="center"/>
    </xf>
  </cellStyleXfs>
  <cellXfs count="89">
    <xf numFmtId="0" fontId="0" fillId="0" borderId="0" xfId="0">
      <alignment vertical="center"/>
    </xf>
    <xf numFmtId="0" fontId="1" fillId="0" borderId="0" xfId="0" applyFont="1" applyAlignment="1">
      <alignment horizontal="center" vertical="center"/>
    </xf>
    <xf numFmtId="0" fontId="3" fillId="3" borderId="5"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8" fillId="7" borderId="5" xfId="0" applyFont="1" applyFill="1" applyBorder="1" applyAlignment="1">
      <alignment horizontal="center" vertical="center"/>
    </xf>
    <xf numFmtId="0" fontId="5" fillId="6" borderId="5" xfId="0" applyFont="1" applyFill="1" applyBorder="1" applyAlignment="1">
      <alignment horizontal="left" vertical="center" wrapText="1"/>
    </xf>
    <xf numFmtId="0" fontId="6" fillId="7" borderId="5" xfId="1" applyFont="1" applyFill="1" applyBorder="1" applyAlignment="1">
      <alignment horizontal="center" vertical="center"/>
    </xf>
    <xf numFmtId="0" fontId="10" fillId="9" borderId="10" xfId="0" applyFont="1" applyFill="1" applyBorder="1" applyAlignment="1">
      <alignment horizontal="left" vertical="center" wrapText="1"/>
    </xf>
    <xf numFmtId="0" fontId="6" fillId="10" borderId="5" xfId="1" applyFont="1" applyFill="1" applyBorder="1" applyAlignment="1">
      <alignment horizontal="center" vertical="center"/>
    </xf>
    <xf numFmtId="0" fontId="5" fillId="6" borderId="9"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8" fillId="7" borderId="5" xfId="1" applyFont="1" applyFill="1" applyBorder="1" applyAlignment="1">
      <alignment horizontal="center" vertical="center"/>
    </xf>
    <xf numFmtId="0" fontId="9" fillId="8" borderId="9"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13" fillId="7" borderId="10" xfId="0" applyFont="1" applyFill="1" applyBorder="1" applyAlignment="1">
      <alignment horizontal="left" vertical="top" wrapText="1"/>
    </xf>
    <xf numFmtId="0" fontId="9" fillId="8" borderId="5" xfId="0" applyFont="1" applyFill="1" applyBorder="1" applyAlignment="1">
      <alignment horizontal="center" vertical="center"/>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4" fillId="0" borderId="0" xfId="0" applyFont="1" applyAlignment="1">
      <alignment horizontal="center" vertical="center"/>
    </xf>
    <xf numFmtId="0" fontId="7" fillId="14" borderId="5" xfId="0" applyFont="1" applyFill="1" applyBorder="1" applyAlignment="1">
      <alignment vertical="top" wrapText="1"/>
    </xf>
    <xf numFmtId="0" fontId="15" fillId="0" borderId="5" xfId="0" applyFont="1" applyBorder="1" applyAlignment="1">
      <alignment horizontal="center" vertical="center" wrapText="1"/>
    </xf>
    <xf numFmtId="0" fontId="19" fillId="7" borderId="10" xfId="0" applyFont="1" applyFill="1" applyBorder="1" applyAlignment="1">
      <alignment horizontal="left" vertical="top" wrapText="1"/>
    </xf>
    <xf numFmtId="0" fontId="21" fillId="9" borderId="10" xfId="0" applyFont="1" applyFill="1" applyBorder="1" applyAlignment="1">
      <alignment horizontal="left" vertical="center" wrapText="1"/>
    </xf>
    <xf numFmtId="0" fontId="19" fillId="14" borderId="5" xfId="0" applyFont="1" applyFill="1" applyBorder="1" applyAlignment="1">
      <alignment vertical="center" wrapText="1"/>
    </xf>
    <xf numFmtId="0" fontId="20" fillId="7" borderId="10" xfId="0" applyFont="1" applyFill="1" applyBorder="1" applyAlignment="1">
      <alignment horizontal="left" vertical="top" wrapText="1"/>
    </xf>
    <xf numFmtId="0" fontId="19" fillId="7" borderId="10" xfId="1" applyFont="1" applyFill="1" applyBorder="1" applyAlignment="1">
      <alignment horizontal="left" vertical="center" wrapText="1"/>
    </xf>
    <xf numFmtId="0" fontId="19" fillId="12" borderId="10" xfId="1" applyFont="1" applyFill="1" applyBorder="1" applyAlignment="1">
      <alignment horizontal="left" vertical="top" wrapText="1"/>
    </xf>
    <xf numFmtId="0" fontId="18" fillId="6" borderId="5" xfId="0" applyFont="1" applyFill="1" applyBorder="1" applyAlignment="1">
      <alignment horizontal="left" vertical="center" wrapText="1"/>
    </xf>
    <xf numFmtId="0" fontId="25" fillId="7" borderId="5" xfId="0" applyFont="1" applyFill="1" applyBorder="1" applyAlignment="1">
      <alignment horizontal="center" vertical="center"/>
    </xf>
    <xf numFmtId="0" fontId="0" fillId="0" borderId="0" xfId="0">
      <alignment vertical="center"/>
    </xf>
    <xf numFmtId="0" fontId="26" fillId="6" borderId="5" xfId="0" applyFont="1" applyFill="1" applyBorder="1" applyAlignment="1">
      <alignment horizontal="left" vertical="center" wrapText="1"/>
    </xf>
    <xf numFmtId="0" fontId="27" fillId="0" borderId="13" xfId="0" applyFont="1" applyBorder="1" applyAlignment="1">
      <alignment horizontal="center" vertical="center"/>
    </xf>
    <xf numFmtId="0" fontId="28" fillId="0" borderId="14" xfId="0" applyFont="1" applyBorder="1" applyAlignment="1">
      <alignment horizontal="center" vertical="center"/>
    </xf>
    <xf numFmtId="0" fontId="27" fillId="0" borderId="15" xfId="0" applyFont="1" applyBorder="1" applyAlignment="1">
      <alignment horizontal="center" vertical="center"/>
    </xf>
    <xf numFmtId="0" fontId="28" fillId="0" borderId="16" xfId="0" applyFont="1" applyBorder="1" applyAlignment="1">
      <alignment horizontal="center" vertical="center"/>
    </xf>
    <xf numFmtId="0" fontId="29"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29" fillId="0" borderId="13" xfId="0" applyFont="1" applyBorder="1" applyAlignment="1">
      <alignment horizontal="center" vertical="center"/>
    </xf>
    <xf numFmtId="0" fontId="31" fillId="0" borderId="14" xfId="0" applyFont="1" applyBorder="1" applyAlignment="1">
      <alignment horizontal="center" vertical="center" wrapText="1"/>
    </xf>
    <xf numFmtId="0" fontId="31" fillId="0" borderId="16" xfId="0" applyFont="1" applyBorder="1" applyAlignment="1">
      <alignment horizontal="center" vertical="center" wrapText="1"/>
    </xf>
    <xf numFmtId="0" fontId="5" fillId="11" borderId="9" xfId="0" applyFont="1" applyFill="1" applyBorder="1" applyAlignment="1">
      <alignment horizontal="center" vertical="center" wrapText="1"/>
    </xf>
    <xf numFmtId="0" fontId="0" fillId="0" borderId="7" xfId="0" applyBorder="1" applyAlignment="1">
      <alignment horizontal="center" vertical="center" wrapText="1"/>
    </xf>
    <xf numFmtId="0" fontId="5" fillId="6" borderId="9" xfId="0" applyFont="1" applyFill="1" applyBorder="1" applyAlignment="1">
      <alignment horizontal="center" vertical="center" wrapText="1"/>
    </xf>
    <xf numFmtId="0" fontId="0" fillId="0" borderId="8" xfId="0" applyBorder="1" applyAlignment="1">
      <alignment horizontal="center" vertical="center" wrapText="1"/>
    </xf>
    <xf numFmtId="0" fontId="2" fillId="5" borderId="11"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Alignment="1">
      <alignment horizontal="left" vertical="center"/>
    </xf>
    <xf numFmtId="0" fontId="9" fillId="11" borderId="9"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7" xfId="0" applyFont="1" applyFill="1" applyBorder="1" applyAlignment="1">
      <alignment horizontal="center" vertical="center"/>
    </xf>
    <xf numFmtId="0" fontId="0" fillId="0" borderId="7" xfId="0" applyBorder="1" applyAlignment="1">
      <alignment horizontal="center" vertical="center"/>
    </xf>
    <xf numFmtId="0" fontId="9" fillId="8"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9" fillId="8" borderId="8" xfId="0" applyFont="1" applyFill="1" applyBorder="1" applyAlignment="1">
      <alignment horizontal="center" vertical="center"/>
    </xf>
    <xf numFmtId="0" fontId="9" fillId="8"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0" borderId="5" xfId="0" applyBorder="1" applyAlignment="1">
      <alignment horizontal="center" vertical="center" wrapText="1"/>
    </xf>
    <xf numFmtId="0" fontId="5" fillId="11" borderId="8" xfId="0" applyFont="1" applyFill="1" applyBorder="1" applyAlignment="1">
      <alignment horizontal="center" vertical="center" wrapText="1"/>
    </xf>
    <xf numFmtId="0" fontId="0" fillId="0" borderId="8" xfId="0"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1" fillId="0" borderId="5" xfId="0" applyFont="1" applyBorder="1">
      <alignment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3" fillId="4" borderId="6"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16" fillId="0" borderId="0" xfId="0" applyFont="1" applyAlignment="1">
      <alignment vertical="center" wrapText="1"/>
    </xf>
    <xf numFmtId="0" fontId="0" fillId="0" borderId="0" xfId="0">
      <alignment vertical="center"/>
    </xf>
    <xf numFmtId="0" fontId="1" fillId="0" borderId="5" xfId="0" applyFont="1" applyBorder="1" applyAlignment="1">
      <alignment horizontal="center" vertical="center"/>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13" borderId="5" xfId="0" applyFill="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Sheet1!$A$2:$A$48</c:f>
              <c:strCache>
                <c:ptCount val="47"/>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B18</c:v>
                </c:pt>
                <c:pt idx="33">
                  <c:v>B19</c:v>
                </c:pt>
                <c:pt idx="34">
                  <c:v>B20</c:v>
                </c:pt>
                <c:pt idx="35">
                  <c:v>B21</c:v>
                </c:pt>
                <c:pt idx="36">
                  <c:v>B22</c:v>
                </c:pt>
                <c:pt idx="37">
                  <c:v>B23</c:v>
                </c:pt>
                <c:pt idx="38">
                  <c:v>B24</c:v>
                </c:pt>
                <c:pt idx="39">
                  <c:v>C1</c:v>
                </c:pt>
                <c:pt idx="40">
                  <c:v>C2</c:v>
                </c:pt>
                <c:pt idx="41">
                  <c:v>C3</c:v>
                </c:pt>
                <c:pt idx="42">
                  <c:v>C4</c:v>
                </c:pt>
                <c:pt idx="43">
                  <c:v>C5</c:v>
                </c:pt>
                <c:pt idx="44">
                  <c:v>C6</c:v>
                </c:pt>
                <c:pt idx="45">
                  <c:v>C7</c:v>
                </c:pt>
                <c:pt idx="46">
                  <c:v>C8</c:v>
                </c:pt>
              </c:strCache>
            </c:strRef>
          </c:cat>
          <c:val>
            <c:numRef>
              <c:f>Sheet1!$B$2:$B$48</c:f>
              <c:numCache>
                <c:formatCode>General</c:formatCode>
                <c:ptCount val="47"/>
                <c:pt idx="0">
                  <c:v>98</c:v>
                </c:pt>
                <c:pt idx="1">
                  <c:v>95</c:v>
                </c:pt>
                <c:pt idx="2">
                  <c:v>96</c:v>
                </c:pt>
                <c:pt idx="3">
                  <c:v>97</c:v>
                </c:pt>
                <c:pt idx="4">
                  <c:v>96</c:v>
                </c:pt>
                <c:pt idx="5">
                  <c:v>95</c:v>
                </c:pt>
                <c:pt idx="6">
                  <c:v>97</c:v>
                </c:pt>
                <c:pt idx="7">
                  <c:v>98</c:v>
                </c:pt>
                <c:pt idx="8">
                  <c:v>97</c:v>
                </c:pt>
                <c:pt idx="9">
                  <c:v>97</c:v>
                </c:pt>
                <c:pt idx="10">
                  <c:v>96</c:v>
                </c:pt>
                <c:pt idx="11">
                  <c:v>96</c:v>
                </c:pt>
                <c:pt idx="12">
                  <c:v>95</c:v>
                </c:pt>
                <c:pt idx="13">
                  <c:v>99</c:v>
                </c:pt>
                <c:pt idx="14">
                  <c:v>80</c:v>
                </c:pt>
                <c:pt idx="15">
                  <c:v>96</c:v>
                </c:pt>
                <c:pt idx="16">
                  <c:v>97</c:v>
                </c:pt>
                <c:pt idx="17">
                  <c:v>95</c:v>
                </c:pt>
                <c:pt idx="18">
                  <c:v>92</c:v>
                </c:pt>
                <c:pt idx="19">
                  <c:v>97</c:v>
                </c:pt>
                <c:pt idx="20">
                  <c:v>93</c:v>
                </c:pt>
                <c:pt idx="21">
                  <c:v>96</c:v>
                </c:pt>
                <c:pt idx="22">
                  <c:v>97</c:v>
                </c:pt>
                <c:pt idx="23">
                  <c:v>95</c:v>
                </c:pt>
                <c:pt idx="24">
                  <c:v>97</c:v>
                </c:pt>
                <c:pt idx="25">
                  <c:v>94</c:v>
                </c:pt>
                <c:pt idx="26">
                  <c:v>96</c:v>
                </c:pt>
                <c:pt idx="27">
                  <c:v>97</c:v>
                </c:pt>
                <c:pt idx="28">
                  <c:v>96</c:v>
                </c:pt>
                <c:pt idx="29">
                  <c:v>95</c:v>
                </c:pt>
                <c:pt idx="30">
                  <c:v>96</c:v>
                </c:pt>
                <c:pt idx="31">
                  <c:v>97</c:v>
                </c:pt>
                <c:pt idx="32">
                  <c:v>96</c:v>
                </c:pt>
                <c:pt idx="33">
                  <c:v>95</c:v>
                </c:pt>
                <c:pt idx="34">
                  <c:v>96</c:v>
                </c:pt>
                <c:pt idx="35">
                  <c:v>95</c:v>
                </c:pt>
                <c:pt idx="36">
                  <c:v>95</c:v>
                </c:pt>
                <c:pt idx="37">
                  <c:v>97</c:v>
                </c:pt>
                <c:pt idx="38">
                  <c:v>97</c:v>
                </c:pt>
                <c:pt idx="39">
                  <c:v>95</c:v>
                </c:pt>
                <c:pt idx="40">
                  <c:v>0</c:v>
                </c:pt>
                <c:pt idx="41">
                  <c:v>96</c:v>
                </c:pt>
                <c:pt idx="42">
                  <c:v>95</c:v>
                </c:pt>
                <c:pt idx="43">
                  <c:v>96</c:v>
                </c:pt>
                <c:pt idx="44">
                  <c:v>96</c:v>
                </c:pt>
                <c:pt idx="45">
                  <c:v>96</c:v>
                </c:pt>
                <c:pt idx="46">
                  <c:v>97</c:v>
                </c:pt>
              </c:numCache>
            </c:numRef>
          </c:val>
          <c:extLst>
            <c:ext xmlns:c16="http://schemas.microsoft.com/office/drawing/2014/chart" uri="{C3380CC4-5D6E-409C-BE32-E72D297353CC}">
              <c16:uniqueId val="{00000000-DDA8-4CFF-AFA1-63429265A1DB}"/>
            </c:ext>
          </c:extLst>
        </c:ser>
        <c:dLbls>
          <c:showLegendKey val="0"/>
          <c:showVal val="0"/>
          <c:showCatName val="0"/>
          <c:showSerName val="0"/>
          <c:showPercent val="0"/>
          <c:showBubbleSize val="0"/>
        </c:dLbls>
        <c:axId val="541862864"/>
        <c:axId val="540702488"/>
      </c:radarChart>
      <c:catAx>
        <c:axId val="54186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0702488"/>
        <c:crosses val="autoZero"/>
        <c:auto val="1"/>
        <c:lblAlgn val="ctr"/>
        <c:lblOffset val="100"/>
        <c:noMultiLvlLbl val="0"/>
      </c:catAx>
      <c:valAx>
        <c:axId val="54070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186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667365" y="21186775"/>
          <a:ext cx="4810125" cy="2724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492124</xdr:colOff>
      <xdr:row>23</xdr:row>
      <xdr:rowOff>69850</xdr:rowOff>
    </xdr:from>
    <xdr:to>
      <xdr:col>13</xdr:col>
      <xdr:colOff>469900</xdr:colOff>
      <xdr:row>44</xdr:row>
      <xdr:rowOff>3175</xdr:rowOff>
    </xdr:to>
    <xdr:graphicFrame macro="">
      <xdr:nvGraphicFramePr>
        <xdr:cNvPr id="2" name="图表 1">
          <a:extLst>
            <a:ext uri="{FF2B5EF4-FFF2-40B4-BE49-F238E27FC236}">
              <a16:creationId xmlns:a16="http://schemas.microsoft.com/office/drawing/2014/main" id="{43CC60D1-2995-4E04-B65F-3D40E64BC3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3"/>
  <sheetViews>
    <sheetView tabSelected="1" topLeftCell="A58" zoomScale="40" zoomScaleNormal="40" workbookViewId="0">
      <selection activeCell="G43" sqref="G43"/>
    </sheetView>
  </sheetViews>
  <sheetFormatPr defaultColWidth="9" defaultRowHeight="15"/>
  <cols>
    <col min="4" max="4" width="22.36328125" customWidth="1"/>
    <col min="8" max="8" width="62" customWidth="1"/>
    <col min="9" max="9" width="77.36328125" customWidth="1"/>
    <col min="10" max="10" width="12.6328125" style="1"/>
  </cols>
  <sheetData>
    <row r="1" spans="1:10">
      <c r="A1" s="75" t="s">
        <v>0</v>
      </c>
      <c r="B1" s="76"/>
      <c r="C1" s="76"/>
      <c r="D1" s="76"/>
      <c r="E1" s="76"/>
      <c r="F1" s="76"/>
      <c r="G1" s="76"/>
      <c r="H1" s="76"/>
      <c r="I1" s="76"/>
    </row>
    <row r="2" spans="1:10">
      <c r="A2" s="77" t="s">
        <v>1</v>
      </c>
      <c r="B2" s="78"/>
      <c r="C2" s="78"/>
      <c r="D2" s="78"/>
      <c r="E2" s="78"/>
      <c r="F2" s="78"/>
      <c r="G2" s="78"/>
      <c r="H2" s="78"/>
      <c r="I2" s="78"/>
    </row>
    <row r="3" spans="1:10">
      <c r="A3" s="2" t="s">
        <v>2</v>
      </c>
      <c r="B3" s="79" t="s">
        <v>254</v>
      </c>
      <c r="C3" s="80"/>
      <c r="D3" s="80"/>
      <c r="E3" s="80"/>
      <c r="F3" s="80"/>
      <c r="G3" s="80"/>
      <c r="H3" s="80"/>
      <c r="I3" s="81"/>
    </row>
    <row r="4" spans="1:10" ht="30">
      <c r="A4" s="3" t="s">
        <v>3</v>
      </c>
      <c r="B4" s="4" t="s">
        <v>4</v>
      </c>
      <c r="C4" s="3" t="s">
        <v>5</v>
      </c>
      <c r="D4" s="5" t="s">
        <v>6</v>
      </c>
      <c r="E4" s="6" t="s">
        <v>7</v>
      </c>
      <c r="F4" s="6" t="s">
        <v>8</v>
      </c>
      <c r="G4" s="6" t="s">
        <v>9</v>
      </c>
      <c r="H4" s="7" t="s">
        <v>10</v>
      </c>
      <c r="I4" s="7" t="s">
        <v>11</v>
      </c>
      <c r="J4" s="25" t="s">
        <v>12</v>
      </c>
    </row>
    <row r="5" spans="1:10" ht="118" customHeight="1">
      <c r="A5" s="85" t="s">
        <v>13</v>
      </c>
      <c r="B5" s="52" t="s">
        <v>14</v>
      </c>
      <c r="C5" s="52" t="s">
        <v>15</v>
      </c>
      <c r="D5" s="9" t="s">
        <v>16</v>
      </c>
      <c r="E5" s="9">
        <v>1</v>
      </c>
      <c r="F5" s="9" t="s">
        <v>17</v>
      </c>
      <c r="G5" s="10">
        <v>98</v>
      </c>
      <c r="H5" s="33" t="s">
        <v>262</v>
      </c>
      <c r="I5" s="26" t="s">
        <v>247</v>
      </c>
      <c r="J5" s="27">
        <f>E5*G5/100</f>
        <v>0.98</v>
      </c>
    </row>
    <row r="6" spans="1:10" ht="351">
      <c r="A6" s="86"/>
      <c r="B6" s="66"/>
      <c r="C6" s="66"/>
      <c r="D6" s="9" t="s">
        <v>18</v>
      </c>
      <c r="E6" s="9">
        <v>3</v>
      </c>
      <c r="F6" s="9" t="s">
        <v>19</v>
      </c>
      <c r="G6" s="10">
        <v>95</v>
      </c>
      <c r="H6" s="33" t="s">
        <v>248</v>
      </c>
      <c r="I6" s="32" t="s">
        <v>240</v>
      </c>
      <c r="J6" s="27">
        <f t="shared" ref="J6:J56" si="0">E6*G6/100</f>
        <v>2.85</v>
      </c>
    </row>
    <row r="7" spans="1:10" ht="65">
      <c r="A7" s="86"/>
      <c r="B7" s="52" t="s">
        <v>20</v>
      </c>
      <c r="C7" s="52" t="s">
        <v>21</v>
      </c>
      <c r="D7" s="9" t="s">
        <v>22</v>
      </c>
      <c r="E7" s="9">
        <v>1</v>
      </c>
      <c r="F7" s="9" t="s">
        <v>23</v>
      </c>
      <c r="G7" s="10">
        <v>96</v>
      </c>
      <c r="H7" s="30" t="s">
        <v>249</v>
      </c>
      <c r="I7" s="26" t="s">
        <v>24</v>
      </c>
      <c r="J7" s="27">
        <f t="shared" si="0"/>
        <v>0.96</v>
      </c>
    </row>
    <row r="8" spans="1:10" ht="65">
      <c r="A8" s="86"/>
      <c r="B8" s="66"/>
      <c r="C8" s="66"/>
      <c r="D8" s="9" t="s">
        <v>25</v>
      </c>
      <c r="E8" s="9">
        <v>5</v>
      </c>
      <c r="F8" s="9" t="s">
        <v>26</v>
      </c>
      <c r="G8" s="10">
        <v>97</v>
      </c>
      <c r="H8" s="30" t="s">
        <v>250</v>
      </c>
      <c r="I8" s="26" t="s">
        <v>27</v>
      </c>
      <c r="J8" s="27">
        <f t="shared" si="0"/>
        <v>4.8499999999999996</v>
      </c>
    </row>
    <row r="9" spans="1:10" ht="195">
      <c r="A9" s="86"/>
      <c r="B9" s="52" t="s">
        <v>28</v>
      </c>
      <c r="C9" s="52" t="s">
        <v>29</v>
      </c>
      <c r="D9" s="9" t="s">
        <v>30</v>
      </c>
      <c r="E9" s="9">
        <v>2</v>
      </c>
      <c r="F9" s="9" t="s">
        <v>31</v>
      </c>
      <c r="G9" s="10">
        <v>96</v>
      </c>
      <c r="H9" s="33" t="s">
        <v>251</v>
      </c>
      <c r="I9" s="26" t="s">
        <v>32</v>
      </c>
      <c r="J9" s="27">
        <f t="shared" si="0"/>
        <v>1.92</v>
      </c>
    </row>
    <row r="10" spans="1:10" ht="143">
      <c r="A10" s="86"/>
      <c r="B10" s="67"/>
      <c r="C10" s="67"/>
      <c r="D10" s="9" t="s">
        <v>33</v>
      </c>
      <c r="E10" s="9">
        <v>2</v>
      </c>
      <c r="F10" s="9" t="s">
        <v>34</v>
      </c>
      <c r="G10" s="10">
        <v>95</v>
      </c>
      <c r="H10" s="30" t="s">
        <v>252</v>
      </c>
      <c r="I10" s="26" t="s">
        <v>35</v>
      </c>
      <c r="J10" s="27">
        <f t="shared" si="0"/>
        <v>1.9</v>
      </c>
    </row>
    <row r="11" spans="1:10" ht="130">
      <c r="A11" s="86"/>
      <c r="B11" s="66"/>
      <c r="C11" s="66"/>
      <c r="D11" s="9" t="s">
        <v>36</v>
      </c>
      <c r="E11" s="9">
        <v>2</v>
      </c>
      <c r="F11" s="9" t="s">
        <v>37</v>
      </c>
      <c r="G11" s="11">
        <v>97</v>
      </c>
      <c r="H11" s="30" t="s">
        <v>253</v>
      </c>
      <c r="I11" s="26" t="s">
        <v>38</v>
      </c>
      <c r="J11" s="27">
        <f t="shared" si="0"/>
        <v>1.94</v>
      </c>
    </row>
    <row r="12" spans="1:10" ht="130">
      <c r="A12" s="53"/>
      <c r="B12" s="61" t="s">
        <v>39</v>
      </c>
      <c r="C12" s="52" t="s">
        <v>40</v>
      </c>
      <c r="D12" s="12" t="s">
        <v>41</v>
      </c>
      <c r="E12" s="9">
        <v>4</v>
      </c>
      <c r="F12" s="9" t="s">
        <v>42</v>
      </c>
      <c r="G12" s="10">
        <v>98</v>
      </c>
      <c r="H12" s="30" t="s">
        <v>255</v>
      </c>
      <c r="I12" s="26" t="s">
        <v>43</v>
      </c>
      <c r="J12" s="27">
        <f t="shared" si="0"/>
        <v>3.92</v>
      </c>
    </row>
    <row r="13" spans="1:10" ht="77.25" customHeight="1">
      <c r="A13" s="53"/>
      <c r="B13" s="65"/>
      <c r="C13" s="66"/>
      <c r="D13" s="12" t="s">
        <v>44</v>
      </c>
      <c r="E13" s="9">
        <v>2</v>
      </c>
      <c r="F13" s="9" t="s">
        <v>45</v>
      </c>
      <c r="G13" s="10">
        <v>97</v>
      </c>
      <c r="H13" s="30" t="s">
        <v>256</v>
      </c>
      <c r="I13" s="26" t="s">
        <v>46</v>
      </c>
      <c r="J13" s="27">
        <f t="shared" si="0"/>
        <v>1.94</v>
      </c>
    </row>
    <row r="14" spans="1:10" ht="258" customHeight="1">
      <c r="A14" s="53"/>
      <c r="B14" s="61" t="s">
        <v>47</v>
      </c>
      <c r="C14" s="52" t="s">
        <v>48</v>
      </c>
      <c r="D14" s="12" t="s">
        <v>49</v>
      </c>
      <c r="E14" s="9">
        <v>1</v>
      </c>
      <c r="F14" s="9" t="s">
        <v>50</v>
      </c>
      <c r="G14" s="10">
        <v>97</v>
      </c>
      <c r="H14" s="30" t="s">
        <v>257</v>
      </c>
      <c r="I14" s="26" t="s">
        <v>51</v>
      </c>
      <c r="J14" s="27">
        <f t="shared" si="0"/>
        <v>0.97</v>
      </c>
    </row>
    <row r="15" spans="1:10" ht="208">
      <c r="A15" s="53"/>
      <c r="B15" s="65"/>
      <c r="C15" s="66"/>
      <c r="D15" s="12" t="s">
        <v>52</v>
      </c>
      <c r="E15" s="9">
        <v>6</v>
      </c>
      <c r="F15" s="9" t="s">
        <v>53</v>
      </c>
      <c r="G15" s="10">
        <v>96</v>
      </c>
      <c r="H15" s="30" t="s">
        <v>258</v>
      </c>
      <c r="I15" s="26" t="s">
        <v>54</v>
      </c>
      <c r="J15" s="27">
        <f t="shared" si="0"/>
        <v>5.76</v>
      </c>
    </row>
    <row r="16" spans="1:10" ht="261.75" customHeight="1">
      <c r="A16" s="53"/>
      <c r="B16" s="52" t="s">
        <v>55</v>
      </c>
      <c r="C16" s="52" t="s">
        <v>56</v>
      </c>
      <c r="D16" s="9" t="s">
        <v>57</v>
      </c>
      <c r="E16" s="9">
        <v>2</v>
      </c>
      <c r="F16" s="9" t="s">
        <v>58</v>
      </c>
      <c r="G16" s="13">
        <v>96</v>
      </c>
      <c r="H16" s="34" t="s">
        <v>259</v>
      </c>
      <c r="I16" s="28" t="s">
        <v>59</v>
      </c>
      <c r="J16" s="27">
        <f t="shared" si="0"/>
        <v>1.92</v>
      </c>
    </row>
    <row r="17" spans="1:10" ht="65">
      <c r="A17" s="53"/>
      <c r="B17" s="67"/>
      <c r="C17" s="67"/>
      <c r="D17" s="9" t="s">
        <v>60</v>
      </c>
      <c r="E17" s="9">
        <v>1</v>
      </c>
      <c r="F17" s="9" t="s">
        <v>61</v>
      </c>
      <c r="G17" s="13">
        <v>95</v>
      </c>
      <c r="H17" s="34" t="s">
        <v>260</v>
      </c>
      <c r="I17" s="26" t="s">
        <v>62</v>
      </c>
      <c r="J17" s="27">
        <f t="shared" si="0"/>
        <v>0.95</v>
      </c>
    </row>
    <row r="18" spans="1:10" ht="80.5" customHeight="1">
      <c r="A18" s="53"/>
      <c r="B18" s="67"/>
      <c r="C18" s="67"/>
      <c r="D18" s="9" t="s">
        <v>63</v>
      </c>
      <c r="E18" s="9">
        <v>1</v>
      </c>
      <c r="F18" s="9" t="s">
        <v>64</v>
      </c>
      <c r="G18" s="13">
        <v>99</v>
      </c>
      <c r="H18" s="34" t="s">
        <v>261</v>
      </c>
      <c r="I18" s="26" t="s">
        <v>65</v>
      </c>
      <c r="J18" s="27">
        <f t="shared" si="0"/>
        <v>0.99</v>
      </c>
    </row>
    <row r="19" spans="1:10" ht="39">
      <c r="A19" s="53"/>
      <c r="B19" s="66"/>
      <c r="C19" s="66"/>
      <c r="D19" s="9" t="s">
        <v>66</v>
      </c>
      <c r="E19" s="9">
        <v>1</v>
      </c>
      <c r="F19" s="9" t="s">
        <v>67</v>
      </c>
      <c r="G19" s="13">
        <v>80</v>
      </c>
      <c r="H19" s="34" t="s">
        <v>237</v>
      </c>
      <c r="I19" s="32" t="s">
        <v>292</v>
      </c>
      <c r="J19" s="27">
        <f t="shared" si="0"/>
        <v>0.8</v>
      </c>
    </row>
    <row r="20" spans="1:10" ht="101.5" customHeight="1">
      <c r="A20" s="53"/>
      <c r="B20" s="52" t="s">
        <v>68</v>
      </c>
      <c r="C20" s="52" t="s">
        <v>69</v>
      </c>
      <c r="D20" s="9" t="s">
        <v>70</v>
      </c>
      <c r="E20" s="9">
        <v>1</v>
      </c>
      <c r="F20" s="9" t="s">
        <v>71</v>
      </c>
      <c r="G20" s="10">
        <v>96</v>
      </c>
      <c r="H20" s="31" t="s">
        <v>238</v>
      </c>
      <c r="I20" s="26" t="s">
        <v>72</v>
      </c>
      <c r="J20" s="27">
        <f t="shared" si="0"/>
        <v>0.96</v>
      </c>
    </row>
    <row r="21" spans="1:10" ht="165.75" customHeight="1">
      <c r="A21" s="53"/>
      <c r="B21" s="67"/>
      <c r="C21" s="67"/>
      <c r="D21" s="9" t="s">
        <v>73</v>
      </c>
      <c r="E21" s="9">
        <v>2</v>
      </c>
      <c r="F21" s="9" t="s">
        <v>74</v>
      </c>
      <c r="G21" s="10">
        <v>97</v>
      </c>
      <c r="H21" s="34" t="s">
        <v>263</v>
      </c>
      <c r="I21" s="26" t="s">
        <v>75</v>
      </c>
      <c r="J21" s="27">
        <f t="shared" si="0"/>
        <v>1.94</v>
      </c>
    </row>
    <row r="22" spans="1:10" ht="145.5" customHeight="1">
      <c r="A22" s="51"/>
      <c r="B22" s="66"/>
      <c r="C22" s="66"/>
      <c r="D22" s="9" t="s">
        <v>76</v>
      </c>
      <c r="E22" s="9">
        <v>3</v>
      </c>
      <c r="F22" s="9" t="s">
        <v>77</v>
      </c>
      <c r="G22" s="10">
        <v>95</v>
      </c>
      <c r="H22" s="34" t="s">
        <v>264</v>
      </c>
      <c r="I22" s="26" t="s">
        <v>78</v>
      </c>
      <c r="J22" s="27">
        <f t="shared" si="0"/>
        <v>2.85</v>
      </c>
    </row>
    <row r="23" spans="1:10" ht="52">
      <c r="A23" s="85" t="s">
        <v>79</v>
      </c>
      <c r="B23" s="61" t="s">
        <v>80</v>
      </c>
      <c r="C23" s="52" t="s">
        <v>81</v>
      </c>
      <c r="D23" s="12" t="s">
        <v>82</v>
      </c>
      <c r="E23" s="9">
        <v>1</v>
      </c>
      <c r="F23" s="9" t="s">
        <v>83</v>
      </c>
      <c r="G23" s="13">
        <v>92</v>
      </c>
      <c r="H23" s="34" t="s">
        <v>265</v>
      </c>
      <c r="I23" s="26" t="s">
        <v>84</v>
      </c>
      <c r="J23" s="1">
        <f>E23*G23/100</f>
        <v>0.92</v>
      </c>
    </row>
    <row r="24" spans="1:10" ht="78">
      <c r="A24" s="86"/>
      <c r="B24" s="64"/>
      <c r="C24" s="67"/>
      <c r="D24" s="12" t="s">
        <v>85</v>
      </c>
      <c r="E24" s="9">
        <v>2</v>
      </c>
      <c r="F24" s="9" t="s">
        <v>86</v>
      </c>
      <c r="G24" s="13">
        <v>97</v>
      </c>
      <c r="H24" s="34" t="s">
        <v>239</v>
      </c>
      <c r="I24" s="26" t="s">
        <v>87</v>
      </c>
      <c r="J24" s="1">
        <f t="shared" si="0"/>
        <v>1.94</v>
      </c>
    </row>
    <row r="25" spans="1:10" ht="212.25" customHeight="1">
      <c r="A25" s="86"/>
      <c r="B25" s="64"/>
      <c r="C25" s="53"/>
      <c r="D25" s="12" t="s">
        <v>88</v>
      </c>
      <c r="E25" s="9">
        <v>1</v>
      </c>
      <c r="F25" s="9" t="s">
        <v>89</v>
      </c>
      <c r="G25" s="13">
        <v>93</v>
      </c>
      <c r="H25" s="34" t="s">
        <v>241</v>
      </c>
      <c r="I25" s="26" t="s">
        <v>90</v>
      </c>
      <c r="J25" s="1">
        <f t="shared" si="0"/>
        <v>0.93</v>
      </c>
    </row>
    <row r="26" spans="1:10" ht="52">
      <c r="A26" s="86"/>
      <c r="B26" s="64"/>
      <c r="C26" s="53"/>
      <c r="D26" s="12" t="s">
        <v>91</v>
      </c>
      <c r="E26" s="9">
        <v>1</v>
      </c>
      <c r="F26" s="9" t="s">
        <v>92</v>
      </c>
      <c r="G26" s="13">
        <v>96</v>
      </c>
      <c r="H26" s="31" t="s">
        <v>266</v>
      </c>
      <c r="I26" s="26" t="s">
        <v>93</v>
      </c>
      <c r="J26" s="1">
        <f t="shared" si="0"/>
        <v>0.96</v>
      </c>
    </row>
    <row r="27" spans="1:10" ht="39" customHeight="1">
      <c r="A27" s="86"/>
      <c r="B27" s="65"/>
      <c r="C27" s="51"/>
      <c r="D27" s="12" t="s">
        <v>94</v>
      </c>
      <c r="E27" s="9">
        <v>1</v>
      </c>
      <c r="F27" s="9" t="s">
        <v>95</v>
      </c>
      <c r="G27" s="13">
        <v>97</v>
      </c>
      <c r="H27" s="31" t="s">
        <v>267</v>
      </c>
      <c r="I27" s="26" t="s">
        <v>96</v>
      </c>
      <c r="J27" s="1">
        <f t="shared" si="0"/>
        <v>0.97</v>
      </c>
    </row>
    <row r="28" spans="1:10" ht="65">
      <c r="A28" s="86"/>
      <c r="B28" s="61" t="s">
        <v>97</v>
      </c>
      <c r="C28" s="52" t="s">
        <v>98</v>
      </c>
      <c r="D28" s="12" t="s">
        <v>99</v>
      </c>
      <c r="E28" s="9">
        <v>1.5</v>
      </c>
      <c r="F28" s="9" t="s">
        <v>100</v>
      </c>
      <c r="G28" s="13">
        <v>95</v>
      </c>
      <c r="H28" s="31" t="s">
        <v>268</v>
      </c>
      <c r="I28" s="26" t="s">
        <v>101</v>
      </c>
      <c r="J28" s="1">
        <f t="shared" si="0"/>
        <v>1.425</v>
      </c>
    </row>
    <row r="29" spans="1:10" ht="107.5" customHeight="1">
      <c r="A29" s="86"/>
      <c r="B29" s="71"/>
      <c r="C29" s="67"/>
      <c r="D29" s="12" t="s">
        <v>102</v>
      </c>
      <c r="E29" s="9">
        <v>1.5</v>
      </c>
      <c r="F29" s="9" t="s">
        <v>103</v>
      </c>
      <c r="G29" s="15">
        <v>97</v>
      </c>
      <c r="H29" s="31" t="s">
        <v>269</v>
      </c>
      <c r="I29" s="26" t="s">
        <v>104</v>
      </c>
      <c r="J29" s="1">
        <f t="shared" si="0"/>
        <v>1.4550000000000001</v>
      </c>
    </row>
    <row r="30" spans="1:10" ht="72" customHeight="1">
      <c r="A30" s="86"/>
      <c r="B30" s="71"/>
      <c r="C30" s="53"/>
      <c r="D30" s="12" t="s">
        <v>105</v>
      </c>
      <c r="E30" s="9">
        <v>1.5</v>
      </c>
      <c r="F30" s="9" t="s">
        <v>106</v>
      </c>
      <c r="G30" s="13">
        <v>94</v>
      </c>
      <c r="H30" s="31" t="s">
        <v>270</v>
      </c>
      <c r="I30" s="26" t="s">
        <v>107</v>
      </c>
      <c r="J30" s="1">
        <f t="shared" si="0"/>
        <v>1.41</v>
      </c>
    </row>
    <row r="31" spans="1:10" ht="91.5" customHeight="1">
      <c r="A31" s="86"/>
      <c r="B31" s="60"/>
      <c r="C31" s="51"/>
      <c r="D31" s="12" t="s">
        <v>108</v>
      </c>
      <c r="E31" s="9">
        <v>1.5</v>
      </c>
      <c r="F31" s="9" t="s">
        <v>109</v>
      </c>
      <c r="G31" s="13">
        <v>96</v>
      </c>
      <c r="H31" s="39" t="s">
        <v>271</v>
      </c>
      <c r="I31" s="26" t="s">
        <v>110</v>
      </c>
      <c r="J31" s="1">
        <f t="shared" si="0"/>
        <v>1.44</v>
      </c>
    </row>
    <row r="32" spans="1:10" ht="39">
      <c r="A32" s="86"/>
      <c r="B32" s="61" t="s">
        <v>111</v>
      </c>
      <c r="C32" s="52" t="s">
        <v>112</v>
      </c>
      <c r="D32" s="12" t="s">
        <v>113</v>
      </c>
      <c r="E32" s="9">
        <v>1</v>
      </c>
      <c r="F32" s="9" t="s">
        <v>114</v>
      </c>
      <c r="G32" s="10">
        <v>97</v>
      </c>
      <c r="H32" s="36" t="s">
        <v>272</v>
      </c>
      <c r="I32" s="26" t="s">
        <v>115</v>
      </c>
      <c r="J32" s="1">
        <f t="shared" si="0"/>
        <v>0.97</v>
      </c>
    </row>
    <row r="33" spans="1:10" ht="39">
      <c r="A33" s="86"/>
      <c r="B33" s="65"/>
      <c r="C33" s="66"/>
      <c r="D33" s="12" t="s">
        <v>116</v>
      </c>
      <c r="E33" s="9">
        <v>3</v>
      </c>
      <c r="F33" s="9" t="s">
        <v>117</v>
      </c>
      <c r="G33" s="13">
        <v>96</v>
      </c>
      <c r="H33" s="36" t="s">
        <v>273</v>
      </c>
      <c r="I33" s="26" t="s">
        <v>118</v>
      </c>
      <c r="J33" s="1">
        <f t="shared" si="0"/>
        <v>2.88</v>
      </c>
    </row>
    <row r="34" spans="1:10" ht="52">
      <c r="A34" s="53"/>
      <c r="B34" s="61" t="s">
        <v>119</v>
      </c>
      <c r="C34" s="68" t="s">
        <v>120</v>
      </c>
      <c r="D34" s="8" t="s">
        <v>121</v>
      </c>
      <c r="E34" s="8">
        <v>1</v>
      </c>
      <c r="F34" s="9" t="s">
        <v>122</v>
      </c>
      <c r="G34" s="13">
        <v>95</v>
      </c>
      <c r="H34" s="36" t="s">
        <v>274</v>
      </c>
      <c r="I34" s="26" t="s">
        <v>123</v>
      </c>
      <c r="J34" s="1">
        <f t="shared" si="0"/>
        <v>0.95</v>
      </c>
    </row>
    <row r="35" spans="1:10" ht="52">
      <c r="A35" s="53"/>
      <c r="B35" s="71"/>
      <c r="C35" s="69"/>
      <c r="D35" s="8" t="s">
        <v>124</v>
      </c>
      <c r="E35" s="8">
        <v>1</v>
      </c>
      <c r="F35" s="9" t="s">
        <v>125</v>
      </c>
      <c r="G35" s="13">
        <v>96</v>
      </c>
      <c r="H35" s="36" t="s">
        <v>275</v>
      </c>
      <c r="I35" s="26" t="s">
        <v>126</v>
      </c>
      <c r="J35" s="1">
        <f t="shared" si="0"/>
        <v>0.96</v>
      </c>
    </row>
    <row r="36" spans="1:10" ht="78">
      <c r="A36" s="53"/>
      <c r="B36" s="71"/>
      <c r="C36" s="69"/>
      <c r="D36" s="8" t="s">
        <v>127</v>
      </c>
      <c r="E36" s="8">
        <v>3</v>
      </c>
      <c r="F36" s="9" t="s">
        <v>128</v>
      </c>
      <c r="G36" s="13">
        <v>97</v>
      </c>
      <c r="H36" s="36" t="s">
        <v>276</v>
      </c>
      <c r="I36" s="26" t="s">
        <v>129</v>
      </c>
      <c r="J36" s="1">
        <f t="shared" si="0"/>
        <v>2.91</v>
      </c>
    </row>
    <row r="37" spans="1:10" ht="65" customHeight="1">
      <c r="A37" s="53"/>
      <c r="B37" s="71"/>
      <c r="C37" s="69"/>
      <c r="D37" s="16" t="s">
        <v>130</v>
      </c>
      <c r="E37" s="8">
        <v>1</v>
      </c>
      <c r="F37" s="9" t="s">
        <v>131</v>
      </c>
      <c r="G37" s="13"/>
      <c r="H37" s="31" t="s">
        <v>277</v>
      </c>
      <c r="I37" s="26" t="s">
        <v>132</v>
      </c>
      <c r="J37" s="1">
        <f t="shared" si="0"/>
        <v>0</v>
      </c>
    </row>
    <row r="38" spans="1:10" ht="39">
      <c r="A38" s="53"/>
      <c r="B38" s="71"/>
      <c r="C38" s="69"/>
      <c r="D38" s="16" t="s">
        <v>133</v>
      </c>
      <c r="E38" s="8">
        <v>3</v>
      </c>
      <c r="F38" s="9" t="s">
        <v>134</v>
      </c>
      <c r="G38" s="13"/>
      <c r="H38" s="31" t="s">
        <v>277</v>
      </c>
      <c r="I38" s="26" t="s">
        <v>135</v>
      </c>
      <c r="J38" s="1">
        <f t="shared" si="0"/>
        <v>0</v>
      </c>
    </row>
    <row r="39" spans="1:10" ht="52">
      <c r="A39" s="53"/>
      <c r="B39" s="71"/>
      <c r="C39" s="69"/>
      <c r="D39" s="16" t="s">
        <v>136</v>
      </c>
      <c r="E39" s="8">
        <v>1</v>
      </c>
      <c r="F39" s="9" t="s">
        <v>137</v>
      </c>
      <c r="G39" s="13"/>
      <c r="H39" s="31" t="s">
        <v>277</v>
      </c>
      <c r="I39" s="26" t="s">
        <v>138</v>
      </c>
      <c r="J39" s="1">
        <f t="shared" si="0"/>
        <v>0</v>
      </c>
    </row>
    <row r="40" spans="1:10" ht="39">
      <c r="A40" s="53"/>
      <c r="B40" s="57" t="s">
        <v>139</v>
      </c>
      <c r="C40" s="50" t="s">
        <v>140</v>
      </c>
      <c r="D40" s="17" t="s">
        <v>141</v>
      </c>
      <c r="E40" s="18">
        <v>1</v>
      </c>
      <c r="F40" s="9" t="s">
        <v>142</v>
      </c>
      <c r="G40" s="19">
        <v>96</v>
      </c>
      <c r="H40" s="31" t="s">
        <v>243</v>
      </c>
      <c r="I40" s="26" t="s">
        <v>143</v>
      </c>
      <c r="J40" s="1">
        <f t="shared" si="0"/>
        <v>0.96</v>
      </c>
    </row>
    <row r="41" spans="1:10" ht="72.5" customHeight="1">
      <c r="A41" s="53"/>
      <c r="B41" s="58"/>
      <c r="C41" s="70"/>
      <c r="D41" s="17" t="s">
        <v>144</v>
      </c>
      <c r="E41" s="18">
        <v>1</v>
      </c>
      <c r="F41" s="9" t="s">
        <v>145</v>
      </c>
      <c r="G41" s="19">
        <v>95</v>
      </c>
      <c r="H41" s="31" t="s">
        <v>279</v>
      </c>
      <c r="I41" s="26" t="s">
        <v>146</v>
      </c>
      <c r="J41" s="1">
        <f t="shared" si="0"/>
        <v>0.95</v>
      </c>
    </row>
    <row r="42" spans="1:10" ht="78">
      <c r="A42" s="53"/>
      <c r="B42" s="58"/>
      <c r="C42" s="70"/>
      <c r="D42" s="17" t="s">
        <v>147</v>
      </c>
      <c r="E42" s="18">
        <v>2</v>
      </c>
      <c r="F42" s="9" t="s">
        <v>148</v>
      </c>
      <c r="G42" s="19">
        <v>96</v>
      </c>
      <c r="H42" s="31" t="s">
        <v>280</v>
      </c>
      <c r="I42" s="26" t="s">
        <v>149</v>
      </c>
      <c r="J42" s="1">
        <f t="shared" si="0"/>
        <v>1.92</v>
      </c>
    </row>
    <row r="43" spans="1:10" ht="104">
      <c r="A43" s="53"/>
      <c r="B43" s="58"/>
      <c r="C43" s="53"/>
      <c r="D43" s="17" t="s">
        <v>150</v>
      </c>
      <c r="E43" s="18">
        <v>1</v>
      </c>
      <c r="F43" s="9" t="s">
        <v>151</v>
      </c>
      <c r="G43" s="19">
        <v>95</v>
      </c>
      <c r="H43" s="31" t="s">
        <v>291</v>
      </c>
      <c r="I43" s="26" t="s">
        <v>152</v>
      </c>
      <c r="J43" s="1">
        <f t="shared" si="0"/>
        <v>0.95</v>
      </c>
    </row>
    <row r="44" spans="1:10" ht="104">
      <c r="A44" s="53"/>
      <c r="B44" s="59"/>
      <c r="C44" s="51"/>
      <c r="D44" s="17" t="s">
        <v>153</v>
      </c>
      <c r="E44" s="18">
        <v>2</v>
      </c>
      <c r="F44" s="9" t="s">
        <v>154</v>
      </c>
      <c r="G44" s="19">
        <v>95</v>
      </c>
      <c r="H44" s="31" t="s">
        <v>281</v>
      </c>
      <c r="I44" s="26" t="s">
        <v>155</v>
      </c>
      <c r="J44" s="1">
        <f t="shared" si="0"/>
        <v>1.9</v>
      </c>
    </row>
    <row r="45" spans="1:10" ht="52">
      <c r="A45" s="53"/>
      <c r="B45" s="57" t="s">
        <v>156</v>
      </c>
      <c r="C45" s="50" t="s">
        <v>157</v>
      </c>
      <c r="D45" s="17" t="s">
        <v>158</v>
      </c>
      <c r="E45" s="18">
        <v>1</v>
      </c>
      <c r="F45" s="9" t="s">
        <v>159</v>
      </c>
      <c r="G45" s="37">
        <v>97</v>
      </c>
      <c r="H45" s="31" t="s">
        <v>245</v>
      </c>
      <c r="I45" s="26" t="s">
        <v>160</v>
      </c>
      <c r="J45" s="1">
        <f t="shared" si="0"/>
        <v>0.97</v>
      </c>
    </row>
    <row r="46" spans="1:10" ht="52">
      <c r="A46" s="51"/>
      <c r="B46" s="60"/>
      <c r="C46" s="51"/>
      <c r="D46" s="12" t="s">
        <v>161</v>
      </c>
      <c r="E46" s="9">
        <v>1</v>
      </c>
      <c r="F46" s="9" t="s">
        <v>162</v>
      </c>
      <c r="G46" s="37">
        <v>97</v>
      </c>
      <c r="H46" s="31" t="s">
        <v>245</v>
      </c>
      <c r="I46" s="26" t="s">
        <v>163</v>
      </c>
      <c r="J46" s="1">
        <f t="shared" si="0"/>
        <v>0.97</v>
      </c>
    </row>
    <row r="47" spans="1:10" ht="104">
      <c r="A47" s="85" t="s">
        <v>164</v>
      </c>
      <c r="B47" s="61" t="s">
        <v>165</v>
      </c>
      <c r="C47" s="52" t="s">
        <v>166</v>
      </c>
      <c r="D47" s="12" t="s">
        <v>167</v>
      </c>
      <c r="E47" s="9">
        <v>3</v>
      </c>
      <c r="F47" s="9" t="s">
        <v>168</v>
      </c>
      <c r="G47" s="11">
        <v>95</v>
      </c>
      <c r="H47" s="31" t="s">
        <v>282</v>
      </c>
      <c r="I47" s="26" t="s">
        <v>169</v>
      </c>
      <c r="J47" s="1">
        <f t="shared" si="0"/>
        <v>2.85</v>
      </c>
    </row>
    <row r="48" spans="1:10" ht="52">
      <c r="A48" s="86"/>
      <c r="B48" s="62"/>
      <c r="C48" s="53"/>
      <c r="D48" s="12" t="s">
        <v>170</v>
      </c>
      <c r="E48" s="9">
        <v>2</v>
      </c>
      <c r="F48" s="9" t="s">
        <v>171</v>
      </c>
      <c r="G48" s="10">
        <v>0</v>
      </c>
      <c r="H48" s="35" t="s">
        <v>283</v>
      </c>
      <c r="I48" s="26" t="s">
        <v>172</v>
      </c>
      <c r="J48" s="1">
        <f t="shared" si="0"/>
        <v>0</v>
      </c>
    </row>
    <row r="49" spans="1:10" ht="104">
      <c r="A49" s="86"/>
      <c r="B49" s="62"/>
      <c r="C49" s="53"/>
      <c r="D49" s="12" t="s">
        <v>173</v>
      </c>
      <c r="E49" s="9">
        <v>3</v>
      </c>
      <c r="F49" s="9" t="s">
        <v>174</v>
      </c>
      <c r="G49" s="10">
        <v>96</v>
      </c>
      <c r="H49" s="35" t="s">
        <v>286</v>
      </c>
      <c r="I49" s="26" t="s">
        <v>175</v>
      </c>
      <c r="J49" s="1">
        <f t="shared" si="0"/>
        <v>2.88</v>
      </c>
    </row>
    <row r="50" spans="1:10" ht="91">
      <c r="A50" s="86"/>
      <c r="B50" s="62"/>
      <c r="C50" s="53"/>
      <c r="D50" s="12" t="s">
        <v>176</v>
      </c>
      <c r="E50" s="9">
        <v>5</v>
      </c>
      <c r="F50" s="9" t="s">
        <v>177</v>
      </c>
      <c r="G50" s="10">
        <v>95</v>
      </c>
      <c r="H50" s="35" t="s">
        <v>284</v>
      </c>
      <c r="I50" s="26" t="s">
        <v>178</v>
      </c>
      <c r="J50" s="1">
        <f t="shared" si="0"/>
        <v>4.75</v>
      </c>
    </row>
    <row r="51" spans="1:10" ht="101.25" customHeight="1">
      <c r="A51" s="86"/>
      <c r="B51" s="63"/>
      <c r="C51" s="51"/>
      <c r="D51" s="12" t="s">
        <v>179</v>
      </c>
      <c r="E51" s="9">
        <v>2</v>
      </c>
      <c r="F51" s="9" t="s">
        <v>180</v>
      </c>
      <c r="G51" s="11">
        <v>96</v>
      </c>
      <c r="H51" s="35" t="s">
        <v>287</v>
      </c>
      <c r="I51" s="26" t="s">
        <v>181</v>
      </c>
      <c r="J51" s="1">
        <f t="shared" si="0"/>
        <v>1.92</v>
      </c>
    </row>
    <row r="52" spans="1:10" ht="275.25" customHeight="1">
      <c r="A52" s="53"/>
      <c r="B52" s="61" t="s">
        <v>182</v>
      </c>
      <c r="C52" s="52" t="s">
        <v>183</v>
      </c>
      <c r="D52" s="12" t="s">
        <v>184</v>
      </c>
      <c r="E52" s="9">
        <v>2</v>
      </c>
      <c r="F52" s="9" t="s">
        <v>185</v>
      </c>
      <c r="G52" s="10">
        <v>96</v>
      </c>
      <c r="H52" s="35" t="s">
        <v>285</v>
      </c>
      <c r="I52" s="26" t="s">
        <v>186</v>
      </c>
      <c r="J52" s="1">
        <f t="shared" si="0"/>
        <v>1.92</v>
      </c>
    </row>
    <row r="53" spans="1:10" ht="131.5" customHeight="1">
      <c r="A53" s="53"/>
      <c r="B53" s="64"/>
      <c r="C53" s="53"/>
      <c r="D53" s="12" t="s">
        <v>187</v>
      </c>
      <c r="E53" s="9">
        <v>7</v>
      </c>
      <c r="F53" s="9" t="s">
        <v>188</v>
      </c>
      <c r="G53" s="10">
        <v>96</v>
      </c>
      <c r="H53" s="35" t="s">
        <v>246</v>
      </c>
      <c r="I53" s="26" t="s">
        <v>189</v>
      </c>
      <c r="J53" s="1">
        <f t="shared" si="0"/>
        <v>6.72</v>
      </c>
    </row>
    <row r="54" spans="1:10" ht="93" customHeight="1">
      <c r="A54" s="51"/>
      <c r="B54" s="65"/>
      <c r="C54" s="51"/>
      <c r="D54" s="12" t="s">
        <v>190</v>
      </c>
      <c r="E54" s="9">
        <v>1</v>
      </c>
      <c r="F54" s="9" t="s">
        <v>191</v>
      </c>
      <c r="G54" s="10">
        <v>97</v>
      </c>
      <c r="H54" s="35" t="s">
        <v>288</v>
      </c>
      <c r="I54" s="26" t="s">
        <v>192</v>
      </c>
      <c r="J54" s="1">
        <f t="shared" si="0"/>
        <v>0.97</v>
      </c>
    </row>
    <row r="55" spans="1:10" ht="132.75" customHeight="1">
      <c r="A55" s="85" t="s">
        <v>193</v>
      </c>
      <c r="B55" s="20" t="s">
        <v>194</v>
      </c>
      <c r="C55" s="8" t="s">
        <v>195</v>
      </c>
      <c r="D55" s="12" t="s">
        <v>196</v>
      </c>
      <c r="E55" s="9">
        <v>1</v>
      </c>
      <c r="F55" s="9" t="s">
        <v>197</v>
      </c>
      <c r="G55" s="10"/>
      <c r="H55" s="30" t="s">
        <v>278</v>
      </c>
      <c r="I55" s="26" t="s">
        <v>198</v>
      </c>
      <c r="J55" s="1">
        <f t="shared" si="0"/>
        <v>0</v>
      </c>
    </row>
    <row r="56" spans="1:10" ht="78">
      <c r="A56" s="87"/>
      <c r="B56" s="21" t="s">
        <v>199</v>
      </c>
      <c r="C56" s="9" t="s">
        <v>200</v>
      </c>
      <c r="D56" s="12" t="s">
        <v>201</v>
      </c>
      <c r="E56" s="9">
        <v>1</v>
      </c>
      <c r="F56" s="9" t="s">
        <v>202</v>
      </c>
      <c r="G56" s="22"/>
      <c r="H56" s="23"/>
      <c r="I56" s="26" t="s">
        <v>203</v>
      </c>
      <c r="J56" s="1">
        <f t="shared" si="0"/>
        <v>0</v>
      </c>
    </row>
    <row r="57" spans="1:10" ht="81.25" customHeight="1">
      <c r="A57" s="88" t="s">
        <v>204</v>
      </c>
      <c r="B57" s="24"/>
      <c r="C57" s="24"/>
      <c r="D57" s="12" t="s">
        <v>205</v>
      </c>
      <c r="E57" s="9" t="s">
        <v>206</v>
      </c>
      <c r="F57" s="9" t="s">
        <v>206</v>
      </c>
      <c r="G57" s="10" t="s">
        <v>206</v>
      </c>
      <c r="H57" s="14" t="s">
        <v>207</v>
      </c>
      <c r="I57" s="26" t="s">
        <v>206</v>
      </c>
      <c r="J57" s="1">
        <f>SUM(J5:J54)</f>
        <v>89.149999999999991</v>
      </c>
    </row>
    <row r="58" spans="1:10" ht="81.25" customHeight="1">
      <c r="A58" s="88"/>
      <c r="B58" s="24"/>
      <c r="C58" s="24"/>
      <c r="D58" s="12" t="s">
        <v>208</v>
      </c>
      <c r="E58" s="9" t="s">
        <v>206</v>
      </c>
      <c r="F58" s="9" t="s">
        <v>206</v>
      </c>
      <c r="G58" s="10" t="s">
        <v>206</v>
      </c>
      <c r="H58" s="14" t="s">
        <v>209</v>
      </c>
      <c r="I58" s="26" t="s">
        <v>206</v>
      </c>
      <c r="J58" s="1">
        <f>J57/100*100</f>
        <v>89.149999999999991</v>
      </c>
    </row>
    <row r="59" spans="1:10" ht="81.25" customHeight="1">
      <c r="A59" s="88"/>
      <c r="B59" s="24"/>
      <c r="C59" s="24"/>
      <c r="D59" s="12" t="s">
        <v>210</v>
      </c>
      <c r="E59" s="9" t="s">
        <v>206</v>
      </c>
      <c r="F59" s="9" t="s">
        <v>206</v>
      </c>
      <c r="G59" s="10" t="s">
        <v>206</v>
      </c>
      <c r="H59" s="31" t="s">
        <v>289</v>
      </c>
      <c r="I59" s="26" t="s">
        <v>206</v>
      </c>
    </row>
    <row r="60" spans="1:10" ht="81.25" customHeight="1">
      <c r="A60" s="88"/>
      <c r="B60" s="24"/>
      <c r="C60" s="24"/>
      <c r="D60" s="12" t="s">
        <v>211</v>
      </c>
      <c r="E60" s="9" t="s">
        <v>206</v>
      </c>
      <c r="F60" s="9" t="s">
        <v>206</v>
      </c>
      <c r="G60" s="10" t="s">
        <v>206</v>
      </c>
      <c r="H60" s="31" t="s">
        <v>290</v>
      </c>
      <c r="I60" s="26" t="s">
        <v>206</v>
      </c>
    </row>
    <row r="61" spans="1:10" ht="99.25" customHeight="1">
      <c r="A61" s="88"/>
      <c r="B61" s="24"/>
      <c r="C61" s="24"/>
      <c r="D61" s="12" t="s">
        <v>212</v>
      </c>
      <c r="E61" s="9" t="s">
        <v>206</v>
      </c>
      <c r="F61" s="9" t="s">
        <v>206</v>
      </c>
      <c r="G61" s="10" t="s">
        <v>206</v>
      </c>
      <c r="H61" s="31" t="s">
        <v>244</v>
      </c>
      <c r="I61" s="26" t="s">
        <v>206</v>
      </c>
    </row>
    <row r="62" spans="1:10" ht="13.5" customHeight="1">
      <c r="A62" s="54" t="s">
        <v>213</v>
      </c>
      <c r="B62" s="55"/>
    </row>
    <row r="63" spans="1:10" ht="13.5" customHeight="1">
      <c r="A63" s="54"/>
      <c r="B63" s="55"/>
    </row>
    <row r="64" spans="1:10" ht="100.15" customHeight="1">
      <c r="A64" s="82" t="s">
        <v>242</v>
      </c>
      <c r="B64" s="83"/>
      <c r="C64" s="83"/>
      <c r="D64" s="83"/>
      <c r="E64" s="83"/>
      <c r="F64" s="83"/>
      <c r="G64" s="83"/>
      <c r="H64" s="83"/>
      <c r="I64" s="83"/>
    </row>
    <row r="66" spans="1:8">
      <c r="A66" s="54" t="s">
        <v>214</v>
      </c>
      <c r="B66" s="56"/>
    </row>
    <row r="67" spans="1:8" ht="13.5" customHeight="1">
      <c r="A67" s="54"/>
      <c r="B67" s="56"/>
    </row>
    <row r="68" spans="1:8" ht="30">
      <c r="A68" s="29" t="s">
        <v>215</v>
      </c>
      <c r="B68" s="72" t="s">
        <v>216</v>
      </c>
      <c r="C68" s="84"/>
      <c r="D68" s="84"/>
      <c r="E68" s="84"/>
      <c r="F68" s="84"/>
      <c r="G68" s="84"/>
      <c r="H68" s="84"/>
    </row>
    <row r="69" spans="1:8">
      <c r="A69" s="72" t="s">
        <v>217</v>
      </c>
      <c r="B69" s="73" t="s">
        <v>218</v>
      </c>
      <c r="C69" s="74"/>
      <c r="D69" s="74"/>
      <c r="E69" s="74"/>
      <c r="F69" s="74"/>
      <c r="G69" s="74"/>
      <c r="H69" s="74"/>
    </row>
    <row r="70" spans="1:8">
      <c r="A70" s="72"/>
      <c r="B70" s="73" t="s">
        <v>219</v>
      </c>
      <c r="C70" s="74"/>
      <c r="D70" s="74"/>
      <c r="E70" s="74"/>
      <c r="F70" s="74"/>
      <c r="G70" s="74"/>
      <c r="H70" s="74"/>
    </row>
    <row r="71" spans="1:8">
      <c r="A71" s="72"/>
      <c r="B71" s="73" t="s">
        <v>220</v>
      </c>
      <c r="C71" s="74"/>
      <c r="D71" s="74"/>
      <c r="E71" s="74"/>
      <c r="F71" s="74"/>
      <c r="G71" s="74"/>
      <c r="H71" s="74"/>
    </row>
    <row r="72" spans="1:8">
      <c r="A72" s="72" t="s">
        <v>221</v>
      </c>
      <c r="B72" s="73" t="s">
        <v>222</v>
      </c>
      <c r="C72" s="74"/>
      <c r="D72" s="74"/>
      <c r="E72" s="74"/>
      <c r="F72" s="74"/>
      <c r="G72" s="74"/>
      <c r="H72" s="74"/>
    </row>
    <row r="73" spans="1:8">
      <c r="A73" s="72"/>
      <c r="B73" s="73" t="s">
        <v>223</v>
      </c>
      <c r="C73" s="74"/>
      <c r="D73" s="74"/>
      <c r="E73" s="74"/>
      <c r="F73" s="74"/>
      <c r="G73" s="74"/>
      <c r="H73" s="74"/>
    </row>
    <row r="74" spans="1:8">
      <c r="A74" s="72"/>
      <c r="B74" s="73" t="s">
        <v>224</v>
      </c>
      <c r="C74" s="74"/>
      <c r="D74" s="74"/>
      <c r="E74" s="74"/>
      <c r="F74" s="74"/>
      <c r="G74" s="74"/>
      <c r="H74" s="74"/>
    </row>
    <row r="75" spans="1:8">
      <c r="A75" s="72" t="s">
        <v>225</v>
      </c>
      <c r="B75" s="73" t="s">
        <v>226</v>
      </c>
      <c r="C75" s="74"/>
      <c r="D75" s="74"/>
      <c r="E75" s="74"/>
      <c r="F75" s="74"/>
      <c r="G75" s="74"/>
      <c r="H75" s="74"/>
    </row>
    <row r="76" spans="1:8">
      <c r="A76" s="72"/>
      <c r="B76" s="73" t="s">
        <v>227</v>
      </c>
      <c r="C76" s="74"/>
      <c r="D76" s="74"/>
      <c r="E76" s="74"/>
      <c r="F76" s="74"/>
      <c r="G76" s="74"/>
      <c r="H76" s="74"/>
    </row>
    <row r="77" spans="1:8">
      <c r="A77" s="72"/>
      <c r="B77" s="73" t="s">
        <v>228</v>
      </c>
      <c r="C77" s="74"/>
      <c r="D77" s="74"/>
      <c r="E77" s="74"/>
      <c r="F77" s="74"/>
      <c r="G77" s="74"/>
      <c r="H77" s="74"/>
    </row>
    <row r="78" spans="1:8">
      <c r="A78" s="72" t="s">
        <v>229</v>
      </c>
      <c r="B78" s="73" t="s">
        <v>230</v>
      </c>
      <c r="C78" s="74"/>
      <c r="D78" s="74"/>
      <c r="E78" s="74"/>
      <c r="F78" s="74"/>
      <c r="G78" s="74"/>
      <c r="H78" s="74"/>
    </row>
    <row r="79" spans="1:8">
      <c r="A79" s="72"/>
      <c r="B79" s="73" t="s">
        <v>231</v>
      </c>
      <c r="C79" s="74"/>
      <c r="D79" s="74"/>
      <c r="E79" s="74"/>
      <c r="F79" s="74"/>
      <c r="G79" s="74"/>
      <c r="H79" s="74"/>
    </row>
    <row r="80" spans="1:8">
      <c r="A80" s="72"/>
      <c r="B80" s="73" t="s">
        <v>232</v>
      </c>
      <c r="C80" s="74"/>
      <c r="D80" s="74"/>
      <c r="E80" s="74"/>
      <c r="F80" s="74"/>
      <c r="G80" s="74"/>
      <c r="H80" s="74"/>
    </row>
    <row r="81" spans="1:8">
      <c r="A81" s="72" t="s">
        <v>233</v>
      </c>
      <c r="B81" s="73" t="s">
        <v>234</v>
      </c>
      <c r="C81" s="74"/>
      <c r="D81" s="74"/>
      <c r="E81" s="74"/>
      <c r="F81" s="74"/>
      <c r="G81" s="74"/>
      <c r="H81" s="74"/>
    </row>
    <row r="82" spans="1:8">
      <c r="A82" s="72"/>
      <c r="B82" s="73" t="s">
        <v>235</v>
      </c>
      <c r="C82" s="74"/>
      <c r="D82" s="74"/>
      <c r="E82" s="74"/>
      <c r="F82" s="74"/>
      <c r="G82" s="74"/>
      <c r="H82" s="74"/>
    </row>
    <row r="83" spans="1:8">
      <c r="A83" s="72"/>
      <c r="B83" s="73" t="s">
        <v>236</v>
      </c>
      <c r="C83" s="74"/>
      <c r="D83" s="74"/>
      <c r="E83" s="74"/>
      <c r="F83" s="74"/>
      <c r="G83" s="74"/>
      <c r="H83" s="74"/>
    </row>
  </sheetData>
  <mergeCells count="62">
    <mergeCell ref="A1:I1"/>
    <mergeCell ref="A2:I2"/>
    <mergeCell ref="B3:I3"/>
    <mergeCell ref="A64:I64"/>
    <mergeCell ref="B68:H68"/>
    <mergeCell ref="A5:A22"/>
    <mergeCell ref="A23:A46"/>
    <mergeCell ref="A47:A54"/>
    <mergeCell ref="A55:A56"/>
    <mergeCell ref="A57:A61"/>
    <mergeCell ref="B5:B6"/>
    <mergeCell ref="B7:B8"/>
    <mergeCell ref="B9:B11"/>
    <mergeCell ref="B12:B13"/>
    <mergeCell ref="B14:B15"/>
    <mergeCell ref="B16:B19"/>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A69:A71"/>
    <mergeCell ref="A72:A74"/>
    <mergeCell ref="A75:A77"/>
    <mergeCell ref="A78:A80"/>
    <mergeCell ref="A81:A83"/>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2:B63"/>
    <mergeCell ref="A66:B67"/>
  </mergeCells>
  <phoneticPr fontId="22" type="noConversion"/>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0E24-C4A0-44EB-927E-0C03C6F14C3C}">
  <dimension ref="A1:C49"/>
  <sheetViews>
    <sheetView workbookViewId="0">
      <selection activeCell="Q32" sqref="Q32"/>
    </sheetView>
  </sheetViews>
  <sheetFormatPr defaultRowHeight="14"/>
  <cols>
    <col min="1" max="1" width="8.7265625" style="38"/>
  </cols>
  <sheetData>
    <row r="1" spans="1:3" ht="14.5" thickBot="1"/>
    <row r="2" spans="1:3" ht="15.5" thickBot="1">
      <c r="A2" s="48" t="s">
        <v>17</v>
      </c>
      <c r="B2" s="40">
        <v>98</v>
      </c>
      <c r="C2" s="41">
        <v>0.98</v>
      </c>
    </row>
    <row r="3" spans="1:3" ht="15.5" thickBot="1">
      <c r="A3" s="49" t="s">
        <v>293</v>
      </c>
      <c r="B3" s="42">
        <v>95</v>
      </c>
      <c r="C3" s="43">
        <v>2.85</v>
      </c>
    </row>
    <row r="4" spans="1:3" ht="15.5" thickBot="1">
      <c r="A4" s="49" t="s">
        <v>294</v>
      </c>
      <c r="B4" s="42">
        <v>96</v>
      </c>
      <c r="C4" s="43">
        <v>0.96</v>
      </c>
    </row>
    <row r="5" spans="1:3" ht="15.5" thickBot="1">
      <c r="A5" s="49" t="s">
        <v>295</v>
      </c>
      <c r="B5" s="42">
        <v>97</v>
      </c>
      <c r="C5" s="43">
        <v>4.8499999999999996</v>
      </c>
    </row>
    <row r="6" spans="1:3" ht="15.5" thickBot="1">
      <c r="A6" s="49" t="s">
        <v>296</v>
      </c>
      <c r="B6" s="42">
        <v>96</v>
      </c>
      <c r="C6" s="43">
        <v>1.92</v>
      </c>
    </row>
    <row r="7" spans="1:3" ht="15.5" thickBot="1">
      <c r="A7" s="49" t="s">
        <v>34</v>
      </c>
      <c r="B7" s="42">
        <v>95</v>
      </c>
      <c r="C7" s="43">
        <v>1.9</v>
      </c>
    </row>
    <row r="8" spans="1:3" ht="15.5" thickBot="1">
      <c r="A8" s="49" t="s">
        <v>37</v>
      </c>
      <c r="B8" s="44">
        <v>97</v>
      </c>
      <c r="C8" s="43">
        <v>1.94</v>
      </c>
    </row>
    <row r="9" spans="1:3" ht="15.5" thickBot="1">
      <c r="A9" s="48" t="s">
        <v>307</v>
      </c>
      <c r="B9" s="40">
        <v>98</v>
      </c>
      <c r="C9" s="41">
        <v>3.92</v>
      </c>
    </row>
    <row r="10" spans="1:3" ht="15.5" thickBot="1">
      <c r="A10" s="49" t="s">
        <v>297</v>
      </c>
      <c r="B10" s="42">
        <v>97</v>
      </c>
      <c r="C10" s="43">
        <v>1.94</v>
      </c>
    </row>
    <row r="11" spans="1:3" ht="15.5" thickBot="1">
      <c r="A11" s="49" t="s">
        <v>298</v>
      </c>
      <c r="B11" s="42">
        <v>97</v>
      </c>
      <c r="C11" s="43">
        <v>0.97</v>
      </c>
    </row>
    <row r="12" spans="1:3" ht="15.5" thickBot="1">
      <c r="A12" s="49" t="s">
        <v>299</v>
      </c>
      <c r="B12" s="42">
        <v>96</v>
      </c>
      <c r="C12" s="43">
        <v>5.76</v>
      </c>
    </row>
    <row r="13" spans="1:3" ht="15.5" thickBot="1">
      <c r="A13" s="49" t="s">
        <v>300</v>
      </c>
      <c r="B13" s="42">
        <v>96</v>
      </c>
      <c r="C13" s="43">
        <v>1.92</v>
      </c>
    </row>
    <row r="14" spans="1:3" ht="15.5" thickBot="1">
      <c r="A14" s="49" t="s">
        <v>301</v>
      </c>
      <c r="B14" s="42">
        <v>95</v>
      </c>
      <c r="C14" s="43">
        <v>0.95</v>
      </c>
    </row>
    <row r="15" spans="1:3" ht="15.5" thickBot="1">
      <c r="A15" s="49" t="s">
        <v>302</v>
      </c>
      <c r="B15" s="42">
        <v>99</v>
      </c>
      <c r="C15" s="43">
        <v>0.99</v>
      </c>
    </row>
    <row r="16" spans="1:3" ht="15.5" thickBot="1">
      <c r="A16" s="49" t="s">
        <v>303</v>
      </c>
      <c r="B16" s="42">
        <v>80</v>
      </c>
      <c r="C16" s="43">
        <v>0.8</v>
      </c>
    </row>
    <row r="17" spans="1:3" ht="15.5" thickBot="1">
      <c r="A17" s="49" t="s">
        <v>304</v>
      </c>
      <c r="B17" s="42">
        <v>96</v>
      </c>
      <c r="C17" s="43">
        <v>0.96</v>
      </c>
    </row>
    <row r="18" spans="1:3" ht="15.5" thickBot="1">
      <c r="A18" s="49" t="s">
        <v>305</v>
      </c>
      <c r="B18" s="42">
        <v>97</v>
      </c>
      <c r="C18" s="43">
        <v>1.94</v>
      </c>
    </row>
    <row r="19" spans="1:3" ht="15.5" thickBot="1">
      <c r="A19" s="49" t="s">
        <v>306</v>
      </c>
      <c r="B19" s="42">
        <v>95</v>
      </c>
      <c r="C19" s="43">
        <v>2.85</v>
      </c>
    </row>
    <row r="20" spans="1:3" ht="15.5" thickBot="1">
      <c r="A20" s="48" t="s">
        <v>83</v>
      </c>
      <c r="B20" s="40">
        <v>92</v>
      </c>
      <c r="C20" s="45">
        <v>0.92</v>
      </c>
    </row>
    <row r="21" spans="1:3" ht="15.5" thickBot="1">
      <c r="A21" s="49" t="s">
        <v>86</v>
      </c>
      <c r="B21" s="42">
        <v>97</v>
      </c>
      <c r="C21" s="46">
        <v>1.94</v>
      </c>
    </row>
    <row r="22" spans="1:3" ht="15.5" thickBot="1">
      <c r="A22" s="49" t="s">
        <v>89</v>
      </c>
      <c r="B22" s="42">
        <v>93</v>
      </c>
      <c r="C22" s="46">
        <v>0.93</v>
      </c>
    </row>
    <row r="23" spans="1:3" ht="15.5" thickBot="1">
      <c r="A23" s="49" t="s">
        <v>92</v>
      </c>
      <c r="B23" s="42">
        <v>96</v>
      </c>
      <c r="C23" s="46">
        <v>0.96</v>
      </c>
    </row>
    <row r="24" spans="1:3" ht="15.5" thickBot="1">
      <c r="A24" s="49" t="s">
        <v>95</v>
      </c>
      <c r="B24" s="42">
        <v>97</v>
      </c>
      <c r="C24" s="46">
        <v>0.97</v>
      </c>
    </row>
    <row r="25" spans="1:3" ht="15.5" thickBot="1">
      <c r="A25" s="49" t="s">
        <v>100</v>
      </c>
      <c r="B25" s="42">
        <v>95</v>
      </c>
      <c r="C25" s="46">
        <v>1.425</v>
      </c>
    </row>
    <row r="26" spans="1:3" ht="15.5" thickBot="1">
      <c r="A26" s="49" t="s">
        <v>103</v>
      </c>
      <c r="B26" s="42">
        <v>97</v>
      </c>
      <c r="C26" s="46">
        <v>1.4550000000000001</v>
      </c>
    </row>
    <row r="27" spans="1:3" ht="15.5" thickBot="1">
      <c r="A27" s="49" t="s">
        <v>106</v>
      </c>
      <c r="B27" s="42">
        <v>94</v>
      </c>
      <c r="C27" s="46">
        <v>1.41</v>
      </c>
    </row>
    <row r="28" spans="1:3" ht="15.5" thickBot="1">
      <c r="A28" s="49" t="s">
        <v>109</v>
      </c>
      <c r="B28" s="42">
        <v>96</v>
      </c>
      <c r="C28" s="46">
        <v>1.44</v>
      </c>
    </row>
    <row r="29" spans="1:3" ht="15.5" thickBot="1">
      <c r="A29" s="49" t="s">
        <v>114</v>
      </c>
      <c r="B29" s="42">
        <v>97</v>
      </c>
      <c r="C29" s="46">
        <v>0.97</v>
      </c>
    </row>
    <row r="30" spans="1:3" ht="15.5" thickBot="1">
      <c r="A30" s="49" t="s">
        <v>117</v>
      </c>
      <c r="B30" s="42">
        <v>96</v>
      </c>
      <c r="C30" s="46">
        <v>2.88</v>
      </c>
    </row>
    <row r="31" spans="1:3" ht="15.5" thickBot="1">
      <c r="A31" s="49" t="s">
        <v>122</v>
      </c>
      <c r="B31" s="42">
        <v>95</v>
      </c>
      <c r="C31" s="46">
        <v>0.95</v>
      </c>
    </row>
    <row r="32" spans="1:3" ht="15.5" thickBot="1">
      <c r="A32" s="49" t="s">
        <v>125</v>
      </c>
      <c r="B32" s="42">
        <v>96</v>
      </c>
      <c r="C32" s="46">
        <v>0.96</v>
      </c>
    </row>
    <row r="33" spans="1:3" ht="15.5" thickBot="1">
      <c r="A33" s="49" t="s">
        <v>128</v>
      </c>
      <c r="B33" s="42">
        <v>97</v>
      </c>
      <c r="C33" s="46">
        <v>2.91</v>
      </c>
    </row>
    <row r="34" spans="1:3" ht="15.5" thickBot="1">
      <c r="A34" s="49" t="s">
        <v>142</v>
      </c>
      <c r="B34" s="44">
        <v>96</v>
      </c>
      <c r="C34" s="46">
        <v>0.96</v>
      </c>
    </row>
    <row r="35" spans="1:3" ht="15.5" thickBot="1">
      <c r="A35" s="49" t="s">
        <v>145</v>
      </c>
      <c r="B35" s="44">
        <v>95</v>
      </c>
      <c r="C35" s="46">
        <v>0.95</v>
      </c>
    </row>
    <row r="36" spans="1:3" ht="15.5" thickBot="1">
      <c r="A36" s="49" t="s">
        <v>148</v>
      </c>
      <c r="B36" s="44">
        <v>96</v>
      </c>
      <c r="C36" s="46">
        <v>1.92</v>
      </c>
    </row>
    <row r="37" spans="1:3" ht="15.5" thickBot="1">
      <c r="A37" s="49" t="s">
        <v>151</v>
      </c>
      <c r="B37" s="44">
        <v>95</v>
      </c>
      <c r="C37" s="46">
        <v>0.95</v>
      </c>
    </row>
    <row r="38" spans="1:3" ht="15.5" thickBot="1">
      <c r="A38" s="49" t="s">
        <v>154</v>
      </c>
      <c r="B38" s="44">
        <v>95</v>
      </c>
      <c r="C38" s="46">
        <v>1.9</v>
      </c>
    </row>
    <row r="39" spans="1:3" ht="15.5" thickBot="1">
      <c r="A39" s="49" t="s">
        <v>159</v>
      </c>
      <c r="B39" s="42">
        <v>97</v>
      </c>
      <c r="C39" s="46">
        <v>0.97</v>
      </c>
    </row>
    <row r="40" spans="1:3" ht="15.5" thickBot="1">
      <c r="A40" s="49" t="s">
        <v>162</v>
      </c>
      <c r="B40" s="42">
        <v>97</v>
      </c>
      <c r="C40" s="46">
        <v>0.97</v>
      </c>
    </row>
    <row r="41" spans="1:3" ht="15.5" thickBot="1">
      <c r="A41" s="48" t="s">
        <v>168</v>
      </c>
      <c r="B41" s="47">
        <v>95</v>
      </c>
      <c r="C41" s="45">
        <v>2.85</v>
      </c>
    </row>
    <row r="42" spans="1:3" ht="15.5" thickBot="1">
      <c r="A42" s="49" t="s">
        <v>171</v>
      </c>
      <c r="B42" s="42">
        <v>0</v>
      </c>
      <c r="C42" s="46">
        <v>0</v>
      </c>
    </row>
    <row r="43" spans="1:3" ht="15.5" thickBot="1">
      <c r="A43" s="49" t="s">
        <v>174</v>
      </c>
      <c r="B43" s="42">
        <v>96</v>
      </c>
      <c r="C43" s="46">
        <v>2.88</v>
      </c>
    </row>
    <row r="44" spans="1:3" ht="15.5" thickBot="1">
      <c r="A44" s="49" t="s">
        <v>177</v>
      </c>
      <c r="B44" s="42">
        <v>95</v>
      </c>
      <c r="C44" s="46">
        <v>4.75</v>
      </c>
    </row>
    <row r="45" spans="1:3" ht="15.5" thickBot="1">
      <c r="A45" s="49" t="s">
        <v>180</v>
      </c>
      <c r="B45" s="44">
        <v>96</v>
      </c>
      <c r="C45" s="46">
        <v>1.92</v>
      </c>
    </row>
    <row r="46" spans="1:3" ht="15.5" thickBot="1">
      <c r="A46" s="49" t="s">
        <v>185</v>
      </c>
      <c r="B46" s="42">
        <v>96</v>
      </c>
      <c r="C46" s="46">
        <v>1.92</v>
      </c>
    </row>
    <row r="47" spans="1:3" ht="15.5" thickBot="1">
      <c r="A47" s="49" t="s">
        <v>188</v>
      </c>
      <c r="B47" s="42">
        <v>96</v>
      </c>
      <c r="C47" s="46">
        <v>6.72</v>
      </c>
    </row>
    <row r="48" spans="1:3" ht="15.5" thickBot="1">
      <c r="A48" s="49" t="s">
        <v>191</v>
      </c>
      <c r="B48" s="42">
        <v>97</v>
      </c>
      <c r="C48" s="46">
        <v>0.97</v>
      </c>
    </row>
    <row r="49" spans="2:3">
      <c r="B49">
        <f>C49/95</f>
        <v>0.93842105263157882</v>
      </c>
      <c r="C49">
        <f>SUM(C2:C48)</f>
        <v>89.149999999999991</v>
      </c>
    </row>
  </sheetData>
  <phoneticPr fontId="22"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Administrator</cp:lastModifiedBy>
  <dcterms:created xsi:type="dcterms:W3CDTF">2012-11-28T05:53:00Z</dcterms:created>
  <dcterms:modified xsi:type="dcterms:W3CDTF">2021-06-01T03:20:03Z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