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服务认证\江西天境精藏\江西天境精藏科技有限公司\D审核资料\"/>
    </mc:Choice>
  </mc:AlternateContent>
  <bookViews>
    <workbookView xWindow="0" yWindow="0" windowWidth="9585" windowHeight="6945"/>
  </bookViews>
  <sheets>
    <sheet name="售后服务" sheetId="2" r:id="rId1"/>
    <sheet name="Sheet1" sheetId="3" r:id="rId2"/>
  </sheets>
  <calcPr calcId="162913"/>
</workbook>
</file>

<file path=xl/calcChain.xml><?xml version="1.0" encoding="utf-8"?>
<calcChain xmlns="http://schemas.openxmlformats.org/spreadsheetml/2006/main">
  <c r="K46" i="2" l="1"/>
  <c r="J9" i="2" l="1"/>
  <c r="J10" i="2"/>
  <c r="G66" i="2" l="1"/>
  <c r="J65" i="2"/>
  <c r="J64" i="2"/>
  <c r="J54" i="2"/>
  <c r="J53" i="2"/>
  <c r="J52" i="2"/>
  <c r="J51" i="2"/>
  <c r="J50" i="2"/>
  <c r="J49" i="2"/>
  <c r="J48" i="2"/>
  <c r="J47" i="2"/>
  <c r="J46" i="2"/>
  <c r="J45"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1" i="2"/>
  <c r="J8" i="2"/>
  <c r="J7" i="2"/>
  <c r="J6" i="2"/>
  <c r="J5" i="2"/>
  <c r="K48" i="2" l="1"/>
  <c r="K23" i="2"/>
  <c r="K54" i="2"/>
  <c r="L17" i="2"/>
  <c r="J66" i="2"/>
</calcChain>
</file>

<file path=xl/sharedStrings.xml><?xml version="1.0" encoding="utf-8"?>
<sst xmlns="http://schemas.openxmlformats.org/spreadsheetml/2006/main" count="332" uniqueCount="302">
  <si>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</si>
  <si>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</si>
  <si>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</si>
  <si>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</si>
  <si>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</si>
  <si>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</si>
  <si>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</si>
  <si>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</si>
  <si>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</si>
  <si>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</si>
  <si>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</si>
  <si>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</si>
  <si>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</si>
  <si>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</si>
  <si>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</si>
  <si>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</si>
  <si>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</si>
  <si>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</si>
  <si>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</si>
  <si>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</si>
  <si>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family val="3"/>
        <charset val="134"/>
      </rPr>
      <t>A</t>
    </r>
    <r>
      <rPr>
        <b/>
        <sz val="10"/>
        <rFont val="黑体"/>
        <family val="3"/>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</si>
  <si>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</si>
  <si>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</si>
  <si>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</si>
  <si>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</si>
  <si>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</si>
  <si>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</si>
  <si>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</si>
  <si>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</si>
  <si>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</si>
  <si>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</si>
  <si>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</si>
  <si>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</si>
  <si>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</si>
  <si>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</si>
  <si>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</si>
  <si>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</si>
  <si>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</si>
  <si>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</si>
  <si>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</si>
  <si>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</si>
  <si>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</si>
  <si>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</si>
  <si>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</si>
  <si>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</si>
  <si>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</si>
  <si>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</si>
  <si>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</si>
  <si>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</si>
  <si>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</si>
  <si>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</si>
  <si>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</si>
  <si>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</si>
  <si>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</si>
  <si>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</si>
  <si>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</si>
  <si>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</si>
  <si>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</si>
  <si>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</si>
  <si>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</si>
  <si>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</si>
  <si>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</si>
  <si>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</si>
  <si>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family val="3"/>
        <charset val="134"/>
      </rPr>
      <t>A</t>
    </r>
    <r>
      <rPr>
        <b/>
        <sz val="10"/>
        <rFont val="黑体"/>
        <family val="3"/>
        <charset val="134"/>
      </rPr>
      <t>14</t>
    </r>
  </si>
  <si>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</si>
  <si>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</si>
  <si>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family val="3"/>
        <charset val="134"/>
      </rPr>
      <t>A</t>
    </r>
    <r>
      <rPr>
        <b/>
        <sz val="10"/>
        <rFont val="黑体"/>
        <family val="3"/>
        <charset val="134"/>
      </rPr>
      <t>15</t>
    </r>
  </si>
  <si>
    <t>组织应在技术或服务上建立标准，如参与国家、行业标准的制定。</t>
  </si>
  <si>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</si>
  <si>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</si>
  <si>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</si>
  <si>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</si>
  <si>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</si>
  <si>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</si>
  <si>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family val="3"/>
        <charset val="134"/>
      </rPr>
      <t>A</t>
    </r>
    <r>
      <rPr>
        <b/>
        <sz val="10"/>
        <rFont val="黑体"/>
        <family val="3"/>
        <charset val="134"/>
      </rPr>
      <t>17</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</si>
  <si>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</si>
  <si>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</si>
  <si>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</si>
  <si>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</si>
  <si>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</si>
  <si>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</si>
  <si>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</si>
  <si>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</si>
  <si>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</si>
  <si>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</si>
  <si>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</si>
  <si>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</si>
  <si>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</si>
  <si>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</si>
  <si>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</si>
  <si>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</si>
  <si>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</si>
  <si>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</si>
  <si>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</si>
  <si>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</si>
  <si>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</si>
  <si>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</si>
  <si>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</si>
  <si>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</si>
  <si>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</si>
  <si>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</si>
  <si>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</si>
  <si>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</si>
  <si>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</si>
  <si>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</si>
  <si>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</si>
  <si>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</si>
  <si>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</si>
  <si>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</si>
  <si>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</si>
  <si>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</si>
  <si>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</si>
  <si>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</si>
  <si>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</si>
  <si>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</si>
  <si>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</si>
  <si>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</si>
  <si>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</si>
  <si>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</si>
  <si>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</si>
  <si>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</si>
  <si>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</si>
  <si>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</si>
  <si>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</si>
  <si>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</si>
  <si>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</si>
  <si>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公司在签订销售合同中明确体现保质期内免费更换及维修，并认真落实，按照国家要求国家法律法规有关要求提供包修和保修服务的要求。如质量问题包修/包退/包换</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</si>
  <si>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</si>
  <si>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</si>
  <si>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</si>
  <si>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</si>
  <si>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</si>
  <si>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</si>
  <si>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</si>
  <si>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</si>
  <si>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</si>
  <si>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</si>
  <si>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</si>
  <si>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</si>
  <si>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</si>
  <si>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</si>
  <si>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</si>
  <si>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</si>
  <si>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</si>
  <si>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</si>
  <si>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</si>
  <si>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</si>
  <si>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</si>
  <si>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</si>
  <si>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</si>
  <si>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</si>
  <si>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</si>
  <si>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</si>
  <si>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</si>
  <si>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</si>
  <si>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</si>
  <si>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</si>
  <si>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</si>
  <si>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</si>
  <si>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</si>
  <si>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</si>
  <si>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</si>
  <si>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</si>
  <si>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</si>
  <si>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</si>
  <si>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</si>
  <si>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</si>
  <si>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</si>
  <si>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</si>
  <si>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</si>
  <si>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</si>
  <si>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</si>
  <si>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</si>
  <si>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</si>
  <si>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</si>
  <si>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</si>
  <si>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</si>
  <si>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</si>
  <si>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</si>
  <si>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</si>
  <si>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</si>
  <si>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</si>
  <si>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</si>
  <si>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</si>
  <si>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</si>
  <si>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</si>
  <si>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</si>
  <si>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</si>
  <si>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</si>
  <si>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</si>
  <si>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</si>
  <si>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</si>
  <si>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</si>
  <si>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</si>
  <si>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</si>
  <si>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</si>
  <si>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</si>
  <si>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</si>
  <si>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</si>
  <si>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</si>
  <si>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</si>
  <si>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</si>
  <si>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r>
      <rPr>
        <b/>
        <sz val="10"/>
        <rFont val="黑体"/>
        <family val="3"/>
        <charset val="134"/>
      </rPr>
      <t>6</t>
    </r>
    <r>
      <rPr>
        <b/>
        <sz val="10"/>
        <rFont val="黑体"/>
        <family val="3"/>
        <charset val="134"/>
      </rPr>
      <t>.2.1依据标准评价时，对各项指标采取平分的方法，满分100，售后服务体系40，商品服务35，顾客服务25</t>
    </r>
  </si>
  <si>
    <t>抽查评分表，符合要求</t>
  </si>
  <si>
    <t>6.2.2评分基本要求：具体见标准</t>
  </si>
  <si>
    <t>6.2.3评分原则：略</t>
  </si>
  <si>
    <t>6.3评分结果</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</si>
  <si>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</si>
  <si>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</si>
  <si>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</si>
  <si>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</si>
  <si>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</si>
  <si>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</si>
  <si>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</si>
  <si>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</si>
  <si>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</si>
  <si>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</si>
  <si>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</si>
  <si>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最终得分：</t>
  </si>
  <si>
    <t>评分要求：</t>
  </si>
  <si>
    <r>
      <rPr>
        <sz val="11"/>
        <color theme="1"/>
        <rFont val="宋体"/>
        <family val="3"/>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</si>
  <si>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</si>
  <si>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</si>
  <si>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</si>
  <si>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</si>
  <si>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</si>
  <si>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</si>
  <si>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</si>
  <si>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</si>
  <si>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</si>
  <si>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</si>
  <si>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</si>
  <si>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</si>
  <si>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</si>
  <si>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</si>
  <si>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</si>
  <si>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</si>
  <si>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</si>
  <si>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</si>
  <si>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</si>
  <si>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</si>
  <si>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</si>
  <si>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</si>
  <si>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</si>
  <si>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A4</t>
  </si>
  <si>
    <t>A10</t>
  </si>
  <si>
    <t>行政部提供了识别的适用的法律法规要求，包括：《消费者权益保护法》、《产品质量法》、《安全生产法》、《劳动法》、《消防法》及企业技术标准，形成《售后服务制度》且能很好地结合到服务要求中，并通过培训已向员工进行了宣传，现场了解员工能充分理解。</t>
    <phoneticPr fontId="29" type="noConversion"/>
  </si>
  <si>
    <t>现场审查采取提问、现场查阅记录形式进行。</t>
    <phoneticPr fontId="29" type="noConversion"/>
  </si>
  <si>
    <t>海南家福旺物流有限公司</t>
    <phoneticPr fontId="29" type="noConversion"/>
  </si>
  <si>
    <t xml:space="preserve"> 公司销售服务部为服务监督部门，负责调解客户和服务人员之间矛盾，及时处理突发事件，行政部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确保客户投诉的有效处理；每次的处理均形成经验文件，纳入公司售后服务应急处理预案；及了解，自体系建立以来，至今未发生重大投诉事故；</t>
    <phoneticPr fontId="29" type="noConversion"/>
  </si>
  <si>
    <t>销售服务部现场看到：产品包装信息完整、有准确的供应商名称、品种、数量等，符合国家相关标准和规范，产品保护措施完善。信息标识容易识别，便于顾客识别</t>
    <phoneticPr fontId="29" type="noConversion"/>
  </si>
  <si>
    <t>公司规定一线服务人员由销售服务部组织专门培训，统一着装、仪容仪表和语言规范，给顾客良好印象。如：售后服务管理制度第7.1条：售后服务人员到达服务现场后必须维护公司形象，工作服装应穿戴整齐，使用文明礼貌用语，向用户详细了解产品的现场使用情况并简要介绍确定的处理方案。</t>
    <phoneticPr fontId="29" type="noConversion"/>
  </si>
  <si>
    <t>本公司为生产型企业，本条款不适用。</t>
    <phoneticPr fontId="29" type="noConversion"/>
  </si>
  <si>
    <t>按百分制计算：涉及该企业满分为98分；实际得分96.88分。</t>
    <phoneticPr fontId="29" type="noConversion"/>
  </si>
  <si>
    <r>
      <t>行政部能够较好地组织开展售后服务专业技术和服务文化培训，如请外部服务性企业专业人员授课，有培训计划和培训实施记录；提供了培训记录：
抽2021年度培训计划：共计划进行5次培训，培训内容涉及：有关售后服务法律法规学习、公司服务理念和服务文化培训、售后服务体系GB/T27922-2011培训、服务人员技能和服务意识培训、礼仪礼貌和行为规范培训。
抽培训记录：2021年3月7日进行了售后服务手册文件的学习培训；现场进行了提问考核，均合格。总经理进行了评价，符合要求
2021年4月21日 公司组织进行了消费者权益保护法的学习培训，参加人是钟丽芳、熋晓平、聂桃英、肖锋、姚文涛，由聂顺新进行培训，现场进行了提问考核，均合格。总经理进行了评价，符合要求</t>
    </r>
    <r>
      <rPr>
        <sz val="10"/>
        <color rgb="FFFF0000"/>
        <rFont val="宋体"/>
        <family val="3"/>
        <charset val="134"/>
        <scheme val="minor"/>
      </rPr>
      <t xml:space="preserve">
</t>
    </r>
    <r>
      <rPr>
        <sz val="10"/>
        <rFont val="宋体"/>
        <family val="3"/>
        <charset val="134"/>
        <scheme val="minor"/>
      </rPr>
      <t xml:space="preserve">
公司制定了售后服务评分标准、达标标准：其中规定了奖惩措施、评优、奖励等机制</t>
    </r>
    <phoneticPr fontId="29" type="noConversion"/>
  </si>
  <si>
    <t xml:space="preserve">行政部代表公司对负责售后服务监督，指定熋晓平负责日常监督；每月对售后服务内容（配送安装维护、开具发票、投诉处理、顾客回访等）进行监督，每月总结后上报总经理；查询售后总结，发现目前公司投诉问题集中在管理锁部分互通，公司已制定整改措施，要求采购部应采购符合标准的锁具，以保证产品质量。
</t>
    <phoneticPr fontId="29" type="noConversion"/>
  </si>
  <si>
    <t>公司已通过质量管理体系、环境管理体系、职业健康安全体系、企业知识产权管理体系认证，证书在有效期内。</t>
    <phoneticPr fontId="29" type="noConversion"/>
  </si>
  <si>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phoneticPr fontId="29" type="noConversion"/>
  </si>
  <si>
    <t>本公司承诺一旦发现有系统性缺陷，立即通知，并及时召回。公司有产品召回管理制度等文件</t>
    <phoneticPr fontId="29" type="noConversion"/>
  </si>
  <si>
    <t>销售服务部建立售后服务台账，指定专人负责客户来电记录。
针对用户咨询，销售服务部都及时给予回复，对未能及时解答的问题，销售服务部也安排其他部门人员进行解答，并做记录。解答时间不应超过8工作小时。
针对售后服务信息，销售服务部首先了解故障产品是否过了质量保证期，确定提供何种服务。然后尽快针对产品故障进行分析，提出解决方案，必要时可召集相关部门人员共同分析，确定解决方案，确定方案时间不应超过8工作小时。</t>
    <phoneticPr fontId="29" type="noConversion"/>
  </si>
  <si>
    <t>售后服务所需的备品、备件由生产部统一采购、由物料科仓库保管
公司向顾客提供产品运行三年所需的备品备件，以保证产品可及时进行更换。
在当地服务机构储存一定数量的备品备件，当接到客户报修通知后，维修技术人员即可携带相关备件维修更换。</t>
    <phoneticPr fontId="29" type="noConversion"/>
  </si>
  <si>
    <t xml:space="preserve">对于产品出现规定时间内不能完成维修的，必要时采取临时调换等措施，以保证客户的正常工作。 </t>
    <phoneticPr fontId="29" type="noConversion"/>
  </si>
  <si>
    <t>在销售合同和公司宣传手册上明确有顾客服务热线，顾客服务热线：0795-7329926
填入《售后服务记录》中；随时记录，内容包括：客户打入的任何反馈电话；
2020年11月8日  丹阳市殡仪馆 电话反馈：编号牌出现歪斜现象，部分脱落。</t>
    <phoneticPr fontId="29" type="noConversion"/>
  </si>
  <si>
    <t>公司有建立官方网站，在网站页面上公示售后电话，设置售后服务的宣传（包括内容），
页面上展示售后服务电话及电子邮箱。</t>
    <phoneticPr fontId="29" type="noConversion"/>
  </si>
  <si>
    <t>公司销售的产品符合相关国家标准和企业标准的要求。
产品相关技术标准：
GB/T 3325-2017《金属家具通用技术条件》                                     
Q/1 JXTJ 001-2016 《组合式骨灰盒存放架标准》
Q/1 JXTJ 002-2016 《智能型骨灰存放架标准》等</t>
    <phoneticPr fontId="29" type="noConversion"/>
  </si>
  <si>
    <t xml:space="preserve">公司向顾客传递产品和服务的信息方式主要通过官方网站、宣传册、合同、网络工具（如微信或QQ）或上门拜访、电话回访、投标等，使客户充分有效的了解公司良好的服务内容与质量，不断提高客户对公司服务的认知度                                </t>
    <phoneticPr fontId="29" type="noConversion"/>
  </si>
  <si>
    <t>公司在合同及送货清单中明示了商品保修期等内容，销售服务部在产品销售配送前，对产品售后问题、退换情况等有关的信息在销售时主动告知顾客</t>
    <phoneticPr fontId="29" type="noConversion"/>
  </si>
  <si>
    <t>销售服务部负责确认所销售的产品附属文档，如产品说明书等已说明产品的使用、贮存方式的要求，符合“国家产品质量法”、“消费者权益保护法”、“产品标准”等的规定</t>
    <phoneticPr fontId="29" type="noConversion"/>
  </si>
  <si>
    <t>产品交付用户后会提供使用维护等培训，且后续销售服务部会定期跟踪用户，了解使用情况并指导用户进行适时保养和维护，并做记录。
公司原则上每年组织至少一次的用户（大用户）巡访，主动了解用户对产品的使用情况和服务需求。</t>
    <phoneticPr fontId="29" type="noConversion"/>
  </si>
  <si>
    <t>公司在签订的销售合同中有关于售后服务涉及的收费规定；未发现有违反国家有关规定的不合理收费的情况。</t>
    <phoneticPr fontId="29" type="noConversion"/>
  </si>
  <si>
    <t xml:space="preserve">产品出厂后由销售服务部组织配送服务。
生产部依据产品特性进行合适包装，保证商品完整安全配送至客户指定地点
</t>
    <phoneticPr fontId="29" type="noConversion"/>
  </si>
  <si>
    <t>用户在正常的使用、维护、保养情况下，产品在保修期内出现质量问题，公司对用户实行免费修理并免费更换损坏的零部件。
公司在产品的生命周期内均提供有偿售后服务，包括操作使用、技术性能、排除故障等方面的咨询以及故障的处理。
售后服务人员在处理完成用户所提出的质量问题维修后，应向用户询问该产品是否有其他故障需要排除，并对产品进行全面检查，及时排除其它故障，确保产品的正常使用。
售后服务人员应主动将自己的联系方式、电话号码留给直接使用人员，并将用户的联系方式、电话号码等留下，以便及时相互联系，了解用户一线的使用情况。</t>
    <phoneticPr fontId="29" type="noConversion"/>
  </si>
  <si>
    <t xml:space="preserve">企业产品主要废弃商品为废金属，主要由废品回收公司回收，如确需公司处置的由公司通知废品回收公司回收。
</t>
    <phoneticPr fontId="29" type="noConversion"/>
  </si>
  <si>
    <r>
      <t>销售服务部负责受理顾客投诉，并详细记录投诉内容，向销售服务部相关部门派单，并在投诉处理后及时回访。
查看体系建立至今</t>
    </r>
    <r>
      <rPr>
        <sz val="10"/>
        <rFont val="宋体"/>
        <family val="3"/>
        <charset val="134"/>
        <scheme val="minor"/>
      </rPr>
      <t xml:space="preserve">的《售后反馈单》和《维修单》，其记录保持完整。
</t>
    </r>
    <phoneticPr fontId="29" type="noConversion"/>
  </si>
  <si>
    <r>
      <t>公司规定：出现故障，影响正常办公的，除人力不可抗拒原因，在接到通知后24小时内赶到现场并于2小时内完成一般故障的维修。
重大投诉和特殊情况按危机事件处理，一般由销售服务部协调解决，重要情况应上报
管理者代表。公司有专门的《售后反馈单》和《</t>
    </r>
    <r>
      <rPr>
        <sz val="10"/>
        <rFont val="宋体"/>
        <family val="3"/>
        <charset val="134"/>
        <scheme val="minor"/>
      </rPr>
      <t>维修单》用于记录顾客投诉及处理情况。查看2020年10月至2020年12月，共有2次投诉，已进行处理。</t>
    </r>
    <phoneticPr fontId="29" type="noConversion"/>
  </si>
  <si>
    <t>企业于2021年4月15－16日由熋晓平和姚文涛对售后服务管理进行了内部评审，每年进行一次。</t>
    <phoneticPr fontId="29" type="noConversion"/>
  </si>
  <si>
    <t>出示了内部评审计划（目的、范围、部门、人员及时间安排等）；商品售后服务评价体系企业内审评分表（综合得分97.5分），评价内容包括对服务管理、服务执行、顾客反馈等内容，符合要求。
内部审核报告结论：
1． 本公司建立的售后服务体系根据GB/T27922-2011《商品售后服务评价体系》 标准要求评价无特别扣分项，折合总得分97.5分，达到五星级售后服务标准。
2． 方针、目标的建立，符合本公司实际情况，并且包含了持续改进行承诺，在组织内各层次得到了传达和贯彻。
3． 本公司建立的售后服务体系得以有效运作</t>
    <phoneticPr fontId="29" type="noConversion"/>
  </si>
  <si>
    <t>现场了解定期服务除收集、处理和跟踪用户的投诉外，销售服务部主动不定期征询用户意见，如走访或电话回访用户、发放《客户满意程度调查表》等，同时建立用户档案，为提高产品质量和服务质量提供依据；</t>
    <phoneticPr fontId="29" type="noConversion"/>
  </si>
  <si>
    <r>
      <t>销售服务部每年6月、12月对顾客进行满意度调查
公司每年都组织至少一次以上的由销售服务经理带队的客户回访，回访家数不少于当年客户的5</t>
    </r>
    <r>
      <rPr>
        <sz val="10"/>
        <rFont val="宋体"/>
        <family val="3"/>
        <charset val="134"/>
        <scheme val="minor"/>
      </rPr>
      <t>%，回访后由销售服务经理组织进行分析，找出问题及时制订纠正或预防措施。
查2020年下半年满意度调查报告，共调查顾客10家，满意率为100%，达到目标值要求</t>
    </r>
    <phoneticPr fontId="29" type="noConversion"/>
  </si>
  <si>
    <t>现有销售的产品品牌暂无系统性缺陷情况也无质量曝光，对于难以解决的问题（如配件停产无法维修）公司采取与顾客更换不低于原规格型号的新部件。
如原办事处迁移或撤销，会安排临近办事处接管原有客户，并第一时间通知客户新的联系方式。</t>
    <phoneticPr fontId="29" type="noConversion"/>
  </si>
  <si>
    <t>公司所销售的产品向顾客承诺产品壹年三包，壹年（或三年）免费保修，终身定期上门维护。符合国家和行业的规定。</t>
    <phoneticPr fontId="29" type="noConversion"/>
  </si>
  <si>
    <r>
      <t>售后服务具体销售服务部具体负责安排实施；编制了售后服务管理手册，包括服务范围、职能划分等；能够根据自身产品的特性，结合本标准的评价指标要求制定详尽的服务工作流程和服务制度；如：产品售后服务管理制度、客户服务标准、服务承诺等。
售后服务流程：顾客反馈——现场情况调查——制定实施整改措施——顾客回访——满意度调查。
规定制定了《文件控制程序》对售后服务管理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组织策划的体系文件主要包括：《售后服务管理手册》，版本：1；《售后服务制度汇编》， 版本：1，以及相关运行记录等。以上文件由行政部编制，管代审核总经理批准，实施日期2019年1月15日。
公司服务理念随手册一同发布，目标发布经过总经理批准、评审，适宜。
公司体系文件运行良好，能够满足经营需要。公司文件经过验证手册和制度文件基本符合售后服务认证标准要求。
查文件发放情况：
所有文件均行政部发放，发放记录显示文件发放均有文件名称、编号、分发号、版本，发放/回收日期等。
查外来文件管理：
公司对外来文件及法律法规进行了收集、识别、分发、控制。外来文件采用了统一保管、借阅使用的方法进行控制。由行政部负责通过到主管部门、网上收集、标准发布部门进行购买，并对外来文件的识别、跟踪、控制。查到：《外来文件清单》，有：中华人民共和国消费者权益保护法、中华人民共和国产品质量法、中华人民共和国合同法等法律法规和及</t>
    </r>
    <r>
      <rPr>
        <sz val="9"/>
        <rFont val="宋体"/>
        <family val="3"/>
        <charset val="134"/>
        <scheme val="minor"/>
      </rPr>
      <t>产品执行标准</t>
    </r>
    <r>
      <rPr>
        <sz val="9"/>
        <color theme="1"/>
        <rFont val="宋体"/>
        <family val="3"/>
        <charset val="134"/>
        <scheme val="minor"/>
      </rPr>
      <t xml:space="preserve">，外来文件管理符合要求。
查作废文件控制：自新版体系文件运行以来，文件未修改修订。
现场查看行政部文件管理情况，通过纸张、电子版形式文件化，文件名称、编号、内容等字迹清晰，标识易于识别、检索、可追溯，纸质文件存放在文件柜中，防水防潮，储存环境适宜。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现场查阅了记录：《培训记录》、《设备清单》等体系运行记录，记录比较完整，内容规范全面，字迹清楚，易于检索，符合要求。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经了解，目前无作废文件，如有则由行政部统一处理。
总体来说，公司文件化信息控制基本有效。
</t>
    </r>
    <phoneticPr fontId="29" type="noConversion"/>
  </si>
  <si>
    <t>技术部负责组织对售后服务中的难点组织研究分析实施，并制定改进措施；目前公司售后中遇到的问题未出现难以解决的问题。</t>
    <phoneticPr fontId="29" type="noConversion"/>
  </si>
  <si>
    <t>本公司产品没有安全期限要求。</t>
    <phoneticPr fontId="29" type="noConversion"/>
  </si>
  <si>
    <t>包装好的产品由生产部组织配送安装，在配送前生产部和销售服务部应做好工作交接。
销售服务部应严格按承诺的送货范围送货时间兑现，在配送前应电话和客户进行联系，以便更好地进行配合工作。
公司提供的产品承诺免费提供安装并负责技术调试工作，调试完成达到72小时满负荷运转后交客户使用，在使用期间指导和解答客户的疑难，必要时进行技术培训。</t>
    <phoneticPr fontId="29" type="noConversion"/>
  </si>
  <si>
    <t>定期对气泵、铆枪等安装维护设备进行保养维护，有设备维护保养记录。</t>
    <phoneticPr fontId="29" type="noConversion"/>
  </si>
  <si>
    <t xml:space="preserve">售后服务公司调度室负责客户的日常档案管理，采用计算机信息管理，其信息内容包括客户名称、联系方式、住址、订货产品（规格、数量等）、培训情况、联系人、意见建议情况（投诉、表扬）、投诉处理情况，提供备件及材料情况，维修情况，回访或满意率调查情况。
未经总经理批准，其他无关人员不得随意了解客户信息。
销售服务部建立并实施保密措施，顾客档案信息不得外泄
</t>
    <phoneticPr fontId="29" type="noConversion"/>
  </si>
  <si>
    <r>
      <t xml:space="preserve">对日常售后服务活动有基本的监督检查要求；
1. 建立并实施《售后服务考核管理制度》有《售后服务基本考核表》、对售后服务各环节实施考评核和改进；
</t>
    </r>
    <r>
      <rPr>
        <sz val="10"/>
        <rFont val="宋体"/>
        <family val="3"/>
        <charset val="134"/>
        <scheme val="minor"/>
      </rPr>
      <t>提供了：2021年第1季度售后服务目标考核记录：
公司售后服务目标：
1、在接到保修通知后24小时内上门维修；
2、不发生重大投诉事件；
3、顾客满意度达100%。
 查2020年度《售后目标考核表》，以上目标均已达成。              
2.有《售后反馈单》及《维修单》，并提交公司管理层作为部门及员工绩效考核依据；
查看《员工考核表》，被考核人肖茂湾 ，各项目评价均为“优秀”。</t>
    </r>
    <r>
      <rPr>
        <sz val="10"/>
        <color theme="1"/>
        <rFont val="宋体"/>
        <family val="3"/>
        <charset val="134"/>
        <scheme val="minor"/>
      </rPr>
      <t xml:space="preserve">
</t>
    </r>
    <phoneticPr fontId="29" type="noConversion"/>
  </si>
  <si>
    <t xml:space="preserve">公司的服务理念：
加强全方位服务，顾客满意100%。
服务承诺：故障支持与解决+质量免费保修和上门服务保修范围和期限+定期免费上门服务。
公司通过标语、例会等多种形式宣传公司售后服务工作理念及服务承诺；经现场询问，全员充分理解售后服务理念并在售后服务工作中充分运用。
</t>
    <phoneticPr fontId="29" type="noConversion"/>
  </si>
  <si>
    <t xml:space="preserve">企业主要业务覆盖全国大部分省区，根据我公司的实际情况分设几个办事处，遍布华北，西北，西南，华中，华南区域。与售后服务相关的部门包括行政部及销售服务部，其中销售服务部下设技术部、安装队及维修队，各部门之间有清晰的职能划分，岗位设置合理；销售服务部负责售后服务；行政部负责人员管理、后勤保障的管理；以上设置能够保证售后服务工作的顺利开展。
其中，销售服务部总体负责产品售后服务工作，包括：负责建立顾客信息档案，并负责对顾客信息和隐私的保密；负责向顾客传达公司的服务理念，并将服务作为服务工作的指导思想；对售后服务的目标或水平做出承诺，服务承诺在广告、宣传品、保修卡、销售合同等各种文档材料中的表述准确一致，并有效地传递给顾客；负责收集顾客的需求包括顾客的潜在要求，并传递给公司相关部门；保证提供的售后服务，符合国家法律法规有关要求；保证公司所售商品质量符合国家相关法规要求和质量标准；保证对顾客明示的质保期和保修期符合国家相关规定的要求；
及时与其他部门沟通，解决售后服务中的问题，以提高顾客满意度。财务部负责售后服务专项资金的管理，确保专项资金充足。对于有质量问题的商品，按国家有关规定办理退换。如退换（非公司商品质量或服务问题造成的）涉及到收费的，事先向顾客明示；定期为顾客提供有针对性的主动服务或回馈活动；定期进行顾客满意度调查（包括售后服务满意度调查），及时掌握顾客意见；记录顾客投诉，建立完整的投诉档案；根据公司售后服务要求，做售后备用材料的采购，确保备用材料库存满足售后服务工作要求。
行政部为售后服务的协助部门，其主要职责是：负责公司人力资源规划，负责制定年度培训计划，落实月度培训实施；负责对售后服务过程进行监督,人员考核；负责招聘人员及人员配置等档案管理、人员培训及相关资格管理，须外部培训须及时与外部机构及时联系；负责员工绩效考核、劳动关系管理，确保服务人员按规范进行顾客服务。负责售后服务后勤保障服务、治安保卫与消防。 
</t>
    <phoneticPr fontId="29" type="noConversion"/>
  </si>
  <si>
    <r>
      <t>由于该公司目前主要销售</t>
    </r>
    <r>
      <rPr>
        <sz val="10"/>
        <rFont val="宋体"/>
        <family val="3"/>
        <charset val="134"/>
        <scheme val="minor"/>
      </rPr>
      <t>模式为渠道销售及业务员推销销售、招标等形式；售后服务主要涉及产品配送安装及维护；产品销售范围涉及区域几乎遍布除新疆、西藏外的各个省区，目前售后服务由公司销售服务部总负责；设置了售后服务专职岗位，销售服务部下设业务员</t>
    </r>
    <r>
      <rPr>
        <sz val="10"/>
        <color theme="1"/>
        <rFont val="宋体"/>
        <family val="3"/>
        <charset val="134"/>
        <scheme val="minor"/>
      </rPr>
      <t xml:space="preserve">负责日常销售，行政部负责售后服务管理；办公现场有管理规范；行政部建立有新员工培训体系、考核制度 激励政策等   </t>
    </r>
    <phoneticPr fontId="29" type="noConversion"/>
  </si>
  <si>
    <r>
      <t xml:space="preserve">经确认，企业覆盖的员工数为43人，配备售后服务管理师6人，分别为：
</t>
    </r>
    <r>
      <rPr>
        <sz val="10"/>
        <rFont val="宋体"/>
        <family val="3"/>
        <charset val="134"/>
        <scheme val="minor"/>
      </rPr>
      <t xml:space="preserve">姚文涛 362223196909285914
肖茂湾 362203198212292018
孙小林 362223196205142018
杜臻   362203198001143530
钟杨   362203198608232054
周文明 362203197406146815  </t>
    </r>
    <r>
      <rPr>
        <sz val="10"/>
        <color theme="1"/>
        <rFont val="宋体"/>
        <family val="3"/>
        <charset val="134"/>
        <scheme val="minor"/>
      </rPr>
      <t xml:space="preserve">                          
其职责：负责对售后服务工作的管理和对售后服务活动的指导。符合标准要求的人员比例，满足售后服务管理需要。                                        </t>
    </r>
    <phoneticPr fontId="29" type="noConversion"/>
  </si>
  <si>
    <t>销售服务部公司本部3人，其它业务人员等3人，行政部2人，其他售后服务人员分布各办事处。公司根据各部门在售后服务过程的职责进行了相关培训，经了解各类人员基本具备能力提供了人员能力准则类文件和评价信息。
如：销售服务部主管姚文涛：从事相关行业工作10余年，技术娴熟、熟悉行业事务，对企业目前经营产品技术性能了解，能够为客户提供良好的服务。公司每年年底对相关人员进行评价；经查：姚文涛各项评选项目优良。  
另抽其他人员能力评价表，符合要求。</t>
    <phoneticPr fontId="29" type="noConversion"/>
  </si>
  <si>
    <r>
      <t>办公场配有：办公用品有电脑、打印、复印等满足办公使用要求。公</t>
    </r>
    <r>
      <rPr>
        <sz val="10"/>
        <rFont val="宋体"/>
        <family val="3"/>
        <charset val="134"/>
        <scheme val="minor"/>
      </rPr>
      <t>司配备送货车辆和气泵、电钻、铆枪等工具；工具配备能够满足销售服务要求，工具设备已</t>
    </r>
    <r>
      <rPr>
        <sz val="10"/>
        <color theme="1"/>
        <rFont val="宋体"/>
        <family val="3"/>
        <charset val="134"/>
        <scheme val="minor"/>
      </rPr>
      <t>列出清单。
企业制定了顾客信息保密制度；设置信息员专人负责保管、处理客户信息，未经总经理批准不得外泄；目前执行效果良好；据了解目前无客户信息泄漏情况发生。</t>
    </r>
    <phoneticPr fontId="29" type="noConversion"/>
  </si>
  <si>
    <t xml:space="preserve">目前售后服务的目标为：                                        
在接到报修通知后24小时内上门维修；
不发生重大投诉事件(按年)；
顾客满意度达100%                                           
销售服务部对售后服务的目标或水平做出承诺：
接到用户通知后，立即到达现场，处理并解决问题，保证做到24小时赶到现场解决问题
公司目前通过售后服务体系管理手册和合同中对售后服务环节做出了的承诺，并向客户有效说明。
</t>
    <phoneticPr fontId="29" type="noConversion"/>
  </si>
  <si>
    <t>产品使用说明书上已明示该商品的处置信息：对于废弃的存放架，不可随意抛弃，要支解成均质材料并对材料分类，再联系有资质的回收公司对均质的材料进行回收再利用。</t>
    <phoneticPr fontId="29" type="noConversion"/>
  </si>
  <si>
    <t xml:space="preserve">综合评分97.5分
发现问题：
5.1.2.1  业务人员业务能力有待提高
5.1.5.2  奖惩不够明细
5.2.1.1  包装上缺失部分企业信息
5.2.6.1  废弃商品的回收标注不明晰
</t>
    <phoneticPr fontId="29" type="noConversion"/>
  </si>
  <si>
    <t>公司规定如因顾客原因造成的退换，可能涉及到折价、收费等情况，应在商品销售时事先明示以避免争议。公司会在与顾客签订的协议（合同）中明示。</t>
    <phoneticPr fontId="29" type="noConversion"/>
  </si>
  <si>
    <t>公司与顾客签订了合同后，严格根据合同要求的时间、地点送货。</t>
    <phoneticPr fontId="29" type="noConversion"/>
  </si>
  <si>
    <r>
      <t>1 .销售服务部（售后）到客户投诉时，会详细记录用户名称、联系方式、投诉时间、投诉内容等各项目，并即填写《售后反馈单》； 
2.责任部门接到《售后反馈单》后，追查分析原因及判定责任归属部门及责任人后，责任部门确定处理对策，并提出处理方案，销售经理审核及出示处理意见，各部门经理依批示处理； 
 3.客服收到责任部门送回的《售后反馈单》时，应立即向用户说明、交涉，并将处理结果及用户对处理结果的意见填入表中，呈销售经理核阅后归档；                                                         经查</t>
    </r>
    <r>
      <rPr>
        <sz val="10"/>
        <rFont val="宋体"/>
        <family val="3"/>
        <charset val="134"/>
        <scheme val="minor"/>
      </rPr>
      <t>：2020年10月11日，客户投诉太平柜制冷速度较慢，建议改进。付恋接到电话后，立即联系部门主管及技术部，查找原因，并将该信息反馈至行政部，以便于部门及员工考核及采取纠正措施。</t>
    </r>
    <r>
      <rPr>
        <sz val="10"/>
        <color theme="1"/>
        <rFont val="宋体"/>
        <family val="3"/>
        <charset val="134"/>
        <scheme val="minor"/>
      </rPr>
      <t xml:space="preserve">
公司通过制定售后服务管理制度：如售后服务管理手册、管理制度汇编等规范售后服务行为、提升服务质量。</t>
    </r>
    <phoneticPr fontId="29" type="noConversion"/>
  </si>
  <si>
    <t>企业针对还没有国家标准或行业标准的产品积极制定企业标准，目前已制定并在“企业标准信息公共服务平台”上公示的企业标准有：
Q/1 JXTJ 001-2016 《组合式骨灰盒存放架标准》
Q/1 JXTJ 002-2016 《智能型骨灰存放架标准》等
企业目前未参与制修订国标准或行业标准
企业已制定有服务标准和规范，公司制定了《送货工作流程及规范》、《送货人员服务规范》及《售后服务管理制度汇编》</t>
    <phoneticPr fontId="29" type="noConversion"/>
  </si>
  <si>
    <r>
      <t>企业售后服务有预算，能够保障各类售后服务活动的经费使用。</t>
    </r>
    <r>
      <rPr>
        <sz val="10"/>
        <rFont val="宋体"/>
        <family val="3"/>
        <charset val="134"/>
        <scheme val="minor"/>
      </rPr>
      <t>每年按不少于销售额的1%提取售后服务经费，培训费用不少于投入售后服务费用的2%。</t>
    </r>
    <r>
      <rPr>
        <sz val="10"/>
        <color rgb="FFFF0000"/>
        <rFont val="宋体"/>
        <family val="3"/>
        <charset val="134"/>
        <scheme val="minor"/>
      </rPr>
      <t xml:space="preserve">
</t>
    </r>
    <r>
      <rPr>
        <sz val="10"/>
        <rFont val="宋体"/>
        <family val="3"/>
        <charset val="134"/>
        <scheme val="minor"/>
      </rPr>
      <t>财务部提供了2021年的经费预算共计120万元（不含工资及奖励，人员的薪酬、奖励公司实行年度的总利润额1.8%给付）。其中用于售后人员培训经费20万元，用于其它费用100万元，包括工具及车辆维护产生的费用；产品可能出现的质量安全问题等风险的赔偿准备金；服务管理费用；服务文化宣贯等项目
能提供专用资金使用记录有已产生工资/差旅费/保险购置费等的证据,提供了2020年6月的售后服务费用一览表，符合要求。</t>
    </r>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</si>
</sst>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宋体"/>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b/>
      <sz val="11"/>
      <color theme="1"/>
      <name val="宋体"/>
      <family val="3"/>
      <charset val="134"/>
      <scheme val="minor"/>
    </font>
    <font>
      <sz val="10"/>
      <color theme="1"/>
      <name val="宋体"/>
      <family val="3"/>
      <charset val="134"/>
      <scheme val="minor"/>
    </font>
    <font>
      <sz val="10"/>
      <name val="宋体"/>
      <family val="3"/>
      <charset val="134"/>
      <scheme val="minor"/>
    </font>
    <font>
      <sz val="10"/>
      <color theme="1"/>
      <name val="宋体"/>
      <family val="3"/>
      <charset val="134"/>
      <scheme val="minor"/>
    </font>
    <font>
      <b/>
      <sz val="11"/>
      <name val="宋体"/>
      <family val="3"/>
      <charset val="134"/>
      <scheme val="minor"/>
    </font>
    <font>
      <sz val="11"/>
      <name val="宋体"/>
      <family val="3"/>
      <charset val="134"/>
      <scheme val="minor"/>
    </font>
    <font>
      <sz val="12"/>
      <name val="宋体"/>
      <family val="3"/>
      <charset val="134"/>
    </font>
    <font>
      <b/>
      <sz val="10"/>
      <name val="黑体"/>
      <family val="3"/>
      <charset val="134"/>
    </font>
    <font>
      <b/>
      <sz val="11"/>
      <color indexed="8"/>
      <name val="宋体"/>
      <family val="3"/>
      <charset val="134"/>
    </font>
    <font>
      <b/>
      <sz val="10"/>
      <name val="宋体"/>
      <family val="3"/>
      <charset val="134"/>
    </font>
    <font>
      <sz val="10.5"/>
      <color indexed="8"/>
      <name val="宋体"/>
      <family val="3"/>
      <charset val="134"/>
    </font>
    <font>
      <b/>
      <sz val="10"/>
      <color theme="1"/>
      <name val="宋体"/>
      <family val="3"/>
      <charset val="134"/>
      <scheme val="minor"/>
    </font>
    <font>
      <b/>
      <sz val="12"/>
      <color theme="1"/>
      <name val="宋体"/>
      <family val="3"/>
      <charset val="134"/>
      <scheme val="minor"/>
    </font>
    <font>
      <b/>
      <sz val="10"/>
      <color indexed="8"/>
      <name val="宋体"/>
      <family val="3"/>
      <charset val="134"/>
    </font>
    <font>
      <sz val="12"/>
      <color indexed="8"/>
      <name val="宋体"/>
      <family val="3"/>
      <charset val="134"/>
    </font>
    <font>
      <b/>
      <sz val="11"/>
      <color rgb="FFFF0000"/>
      <name val="宋体"/>
      <family val="3"/>
      <charset val="134"/>
      <scheme val="minor"/>
    </font>
    <font>
      <sz val="10"/>
      <color rgb="FFFF0000"/>
      <name val="宋体"/>
      <family val="3"/>
      <charset val="134"/>
      <scheme val="minor"/>
    </font>
    <font>
      <sz val="12"/>
      <color theme="1"/>
      <name val="楷体_GB2312"/>
      <charset val="134"/>
    </font>
    <font>
      <sz val="11"/>
      <color theme="1"/>
      <name val="宋体"/>
      <family val="3"/>
      <charset val="134"/>
      <scheme val="minor"/>
    </font>
    <font>
      <sz val="11"/>
      <color rgb="FFFF0000"/>
      <name val="宋体"/>
      <family val="3"/>
      <charset val="134"/>
      <scheme val="minor"/>
    </font>
    <font>
      <sz val="11"/>
      <color theme="1"/>
      <name val="宋体"/>
      <family val="3"/>
      <charset val="134"/>
      <scheme val="minor"/>
    </font>
    <font>
      <b/>
      <sz val="10"/>
      <name val="黑体"/>
      <family val="3"/>
      <charset val="134"/>
    </font>
    <font>
      <sz val="9"/>
      <name val="宋体"/>
      <family val="3"/>
      <charset val="134"/>
      <scheme val="minor"/>
    </font>
    <font>
      <b/>
      <sz val="10"/>
      <color rgb="FFFF0000"/>
      <name val="黑体"/>
      <family val="3"/>
      <charset val="134"/>
    </font>
    <font>
      <b/>
      <sz val="11"/>
      <color rgb="FFFF0000"/>
      <name val="宋体"/>
      <family val="3"/>
      <charset val="134"/>
      <scheme val="minor"/>
    </font>
    <font>
      <b/>
      <sz val="10"/>
      <color rgb="FFFF0000"/>
      <name val="宋体"/>
      <family val="3"/>
      <charset val="134"/>
      <scheme val="minor"/>
    </font>
    <font>
      <b/>
      <sz val="12"/>
      <color rgb="FFFF0000"/>
      <name val="宋体"/>
      <family val="3"/>
      <charset val="134"/>
      <scheme val="minor"/>
    </font>
    <font>
      <b/>
      <sz val="11"/>
      <name val="宋体"/>
      <family val="3"/>
      <charset val="134"/>
      <scheme val="minor"/>
    </font>
    <font>
      <b/>
      <sz val="10"/>
      <name val="宋体"/>
      <family val="3"/>
      <charset val="134"/>
      <scheme val="minor"/>
    </font>
    <font>
      <b/>
      <sz val="12"/>
      <name val="宋体"/>
      <family val="3"/>
      <charset val="134"/>
      <scheme val="minor"/>
    </font>
    <font>
      <sz val="11"/>
      <name val="宋体"/>
      <family val="3"/>
      <charset val="134"/>
      <scheme val="minor"/>
    </font>
    <font>
      <sz val="10"/>
      <name val="宋体"/>
      <family val="3"/>
      <charset val="134"/>
      <scheme val="major"/>
    </font>
    <font>
      <b/>
      <sz val="10"/>
      <color theme="1"/>
      <name val="宋体"/>
      <family val="3"/>
      <charset val="134"/>
    </font>
    <font>
      <sz val="10"/>
      <color theme="1"/>
      <name val="宋体"/>
      <family val="3"/>
      <charset val="134"/>
      <scheme val="major"/>
    </font>
    <font>
      <sz val="9"/>
      <color theme="1"/>
      <name val="宋体"/>
      <family val="3"/>
      <charset val="134"/>
      <scheme val="minor"/>
    </font>
  </fonts>
  <fills count="18">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9013336588644"/>
        <bgColor indexed="64"/>
      </patternFill>
    </fill>
    <fill>
      <patternFill patternType="solid">
        <fgColor theme="6" tint="0.399884029663991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91454817346722"/>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
      <patternFill patternType="solid">
        <fgColor rgb="FFFFFF00"/>
        <bgColor indexed="64"/>
      </patternFill>
    </fill>
    <fill>
      <patternFill patternType="solid">
        <fgColor theme="6" tint="0.39997558519241921"/>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27" fillId="0" borderId="0">
      <alignment vertical="center"/>
    </xf>
  </cellStyleXfs>
  <cellXfs count="105">
    <xf numFmtId="0" fontId="0" fillId="0" borderId="0" xfId="0">
      <alignment vertical="center"/>
    </xf>
    <xf numFmtId="0" fontId="1" fillId="0" borderId="0" xfId="0" applyNumberFormat="1" applyFont="1" applyFill="1" applyBorder="1" applyAlignment="1" applyProtection="1">
      <alignment vertical="center"/>
    </xf>
    <xf numFmtId="0" fontId="0" fillId="0" borderId="0" xfId="0" applyFont="1" applyAlignment="1">
      <alignment vertical="center" wrapText="1"/>
    </xf>
    <xf numFmtId="0" fontId="2" fillId="0" borderId="0" xfId="0" applyFont="1" applyAlignment="1">
      <alignment horizontal="center" vertical="center"/>
    </xf>
    <xf numFmtId="0" fontId="4" fillId="3" borderId="5"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5" fillId="2" borderId="5" xfId="0" applyFont="1" applyFill="1" applyBorder="1" applyAlignment="1">
      <alignment horizontal="center" wrapText="1"/>
    </xf>
    <xf numFmtId="0" fontId="6" fillId="6" borderId="9"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7" fillId="7" borderId="5" xfId="0" applyFont="1" applyFill="1" applyBorder="1" applyAlignment="1">
      <alignment horizontal="center" vertical="center"/>
    </xf>
    <xf numFmtId="0" fontId="8" fillId="7" borderId="10" xfId="0" applyFont="1" applyFill="1" applyBorder="1" applyAlignment="1">
      <alignment horizontal="left" vertical="top" wrapText="1"/>
    </xf>
    <xf numFmtId="0" fontId="0" fillId="0" borderId="8" xfId="0" applyBorder="1" applyAlignment="1">
      <alignment horizontal="center" vertical="center" wrapText="1"/>
    </xf>
    <xf numFmtId="0" fontId="6" fillId="6" borderId="5" xfId="0" applyFont="1" applyFill="1" applyBorder="1" applyAlignment="1">
      <alignment horizontal="left" vertical="center" wrapText="1"/>
    </xf>
    <xf numFmtId="0" fontId="7" fillId="7" borderId="5" xfId="1" applyFont="1" applyFill="1" applyBorder="1" applyAlignment="1">
      <alignment horizontal="center" vertical="center"/>
    </xf>
    <xf numFmtId="0" fontId="5" fillId="8" borderId="8" xfId="0" applyFont="1" applyFill="1" applyBorder="1" applyAlignment="1">
      <alignment horizontal="center" vertical="center"/>
    </xf>
    <xf numFmtId="0" fontId="8" fillId="7" borderId="10" xfId="1" applyFont="1" applyFill="1" applyBorder="1" applyAlignment="1">
      <alignment horizontal="left" vertical="center" wrapText="1"/>
    </xf>
    <xf numFmtId="0" fontId="6" fillId="6" borderId="9"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5" xfId="0" applyFont="1" applyFill="1" applyBorder="1" applyAlignment="1">
      <alignment horizontal="center" vertical="center" wrapText="1"/>
    </xf>
    <xf numFmtId="0" fontId="11" fillId="7" borderId="5" xfId="1" applyFont="1" applyFill="1" applyBorder="1" applyAlignment="1">
      <alignment horizontal="center" vertical="center"/>
    </xf>
    <xf numFmtId="0" fontId="11" fillId="7" borderId="5" xfId="0" applyFont="1" applyFill="1" applyBorder="1" applyAlignment="1">
      <alignment horizontal="center" vertical="center"/>
    </xf>
    <xf numFmtId="0" fontId="1" fillId="0" borderId="8" xfId="0" applyNumberFormat="1" applyFont="1" applyFill="1" applyBorder="1" applyAlignment="1" applyProtection="1">
      <alignment horizontal="center" vertical="center" wrapText="1"/>
    </xf>
    <xf numFmtId="0" fontId="13" fillId="11" borderId="8" xfId="0" applyNumberFormat="1" applyFont="1" applyFill="1" applyBorder="1" applyAlignment="1" applyProtection="1">
      <alignment horizontal="center" vertical="center"/>
    </xf>
    <xf numFmtId="0" fontId="14" fillId="12" borderId="5" xfId="0" applyNumberFormat="1" applyFont="1" applyFill="1" applyBorder="1" applyAlignment="1" applyProtection="1">
      <alignment horizontal="left" vertical="center" wrapText="1"/>
    </xf>
    <xf numFmtId="0" fontId="14" fillId="12" borderId="5" xfId="0" applyNumberFormat="1" applyFont="1" applyFill="1" applyBorder="1" applyAlignment="1" applyProtection="1">
      <alignment horizontal="center" vertical="center" wrapText="1"/>
    </xf>
    <xf numFmtId="0" fontId="15" fillId="13" borderId="5" xfId="0" applyNumberFormat="1" applyFont="1" applyFill="1" applyBorder="1" applyAlignment="1" applyProtection="1">
      <alignment horizontal="center" vertical="center"/>
    </xf>
    <xf numFmtId="0" fontId="16" fillId="9" borderId="10" xfId="0" applyNumberFormat="1" applyFont="1" applyFill="1" applyBorder="1" applyAlignment="1" applyProtection="1">
      <alignment horizontal="left" vertical="center" wrapText="1"/>
    </xf>
    <xf numFmtId="0" fontId="17" fillId="0" borderId="5" xfId="0" applyNumberFormat="1" applyFont="1" applyFill="1" applyBorder="1" applyAlignment="1" applyProtection="1">
      <alignment horizontal="justify" vertical="center"/>
    </xf>
    <xf numFmtId="0" fontId="17" fillId="0" borderId="0" xfId="0" applyNumberFormat="1" applyFont="1" applyFill="1" applyBorder="1" applyAlignment="1" applyProtection="1">
      <alignment horizontal="justify" vertical="center"/>
    </xf>
    <xf numFmtId="0" fontId="14" fillId="6" borderId="5"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5" fillId="8" borderId="9" xfId="0" applyFont="1" applyFill="1" applyBorder="1" applyAlignment="1">
      <alignment horizontal="center" vertical="center" wrapText="1"/>
    </xf>
    <xf numFmtId="0" fontId="3" fillId="2" borderId="5" xfId="0" applyFont="1" applyFill="1" applyBorder="1" applyAlignment="1">
      <alignment horizontal="center" wrapText="1"/>
    </xf>
    <xf numFmtId="0" fontId="3" fillId="2" borderId="8" xfId="0" applyFont="1" applyFill="1" applyBorder="1" applyAlignment="1">
      <alignment horizontal="center" wrapText="1"/>
    </xf>
    <xf numFmtId="0" fontId="18" fillId="14" borderId="5" xfId="0" applyFont="1" applyFill="1" applyBorder="1" applyAlignment="1">
      <alignment vertical="center" wrapText="1"/>
    </xf>
    <xf numFmtId="0" fontId="19" fillId="0" borderId="0" xfId="0" applyFont="1" applyAlignment="1">
      <alignment horizontal="center" vertical="center"/>
    </xf>
    <xf numFmtId="0" fontId="18" fillId="14" borderId="5" xfId="0" applyFont="1" applyFill="1" applyBorder="1" applyAlignment="1">
      <alignment vertical="top" wrapText="1"/>
    </xf>
    <xf numFmtId="0" fontId="20" fillId="15" borderId="5" xfId="0" applyNumberFormat="1" applyFont="1" applyFill="1" applyBorder="1" applyAlignment="1" applyProtection="1">
      <alignment vertical="center" wrapText="1"/>
    </xf>
    <xf numFmtId="0" fontId="21" fillId="0" borderId="0" xfId="0" applyNumberFormat="1" applyFont="1" applyFill="1" applyBorder="1" applyAlignment="1" applyProtection="1">
      <alignment horizontal="center" vertical="center"/>
    </xf>
    <xf numFmtId="0" fontId="5" fillId="8" borderId="5" xfId="0" applyFont="1" applyFill="1" applyBorder="1" applyAlignment="1">
      <alignment horizontal="center" vertical="center" wrapText="1"/>
    </xf>
    <xf numFmtId="0" fontId="22" fillId="7" borderId="5" xfId="0" applyFont="1" applyFill="1" applyBorder="1" applyAlignment="1">
      <alignment horizontal="center" vertical="center"/>
    </xf>
    <xf numFmtId="0" fontId="23" fillId="7" borderId="10" xfId="0" applyFont="1" applyFill="1" applyBorder="1" applyAlignment="1">
      <alignment horizontal="left" vertical="top" wrapText="1"/>
    </xf>
    <xf numFmtId="0" fontId="0" fillId="0" borderId="0" xfId="0" applyFont="1">
      <alignment vertical="center"/>
    </xf>
    <xf numFmtId="0" fontId="24" fillId="0" borderId="5" xfId="0" applyFont="1" applyBorder="1" applyAlignment="1">
      <alignment horizontal="center" vertical="center" wrapText="1"/>
    </xf>
    <xf numFmtId="0" fontId="0" fillId="0" borderId="0" xfId="0" applyAlignment="1">
      <alignment horizontal="right" vertical="center"/>
    </xf>
    <xf numFmtId="0" fontId="30" fillId="6" borderId="5" xfId="0" applyFont="1" applyFill="1" applyBorder="1" applyAlignment="1">
      <alignment horizontal="center" vertical="center" wrapText="1"/>
    </xf>
    <xf numFmtId="0" fontId="31" fillId="7" borderId="5" xfId="0" applyFont="1" applyFill="1" applyBorder="1" applyAlignment="1">
      <alignment horizontal="center" vertical="center"/>
    </xf>
    <xf numFmtId="0" fontId="32" fillId="14" borderId="5" xfId="0" applyFont="1" applyFill="1" applyBorder="1" applyAlignment="1">
      <alignment vertical="center" wrapText="1"/>
    </xf>
    <xf numFmtId="0" fontId="33" fillId="0" borderId="0" xfId="0" applyFont="1" applyAlignment="1">
      <alignment horizontal="center" vertical="center"/>
    </xf>
    <xf numFmtId="0" fontId="26" fillId="0" borderId="0" xfId="0" applyFont="1">
      <alignment vertical="center"/>
    </xf>
    <xf numFmtId="0" fontId="28" fillId="6" borderId="5" xfId="0" applyFont="1" applyFill="1" applyBorder="1" applyAlignment="1">
      <alignment horizontal="center" vertical="center" wrapText="1"/>
    </xf>
    <xf numFmtId="0" fontId="34" fillId="7" borderId="5" xfId="0" applyFont="1" applyFill="1" applyBorder="1" applyAlignment="1">
      <alignment horizontal="center" vertical="center"/>
    </xf>
    <xf numFmtId="0" fontId="35" fillId="14" borderId="5" xfId="0" applyFont="1" applyFill="1" applyBorder="1" applyAlignment="1">
      <alignment vertical="center" wrapText="1"/>
    </xf>
    <xf numFmtId="0" fontId="36" fillId="0" borderId="0" xfId="0" applyFont="1" applyAlignment="1">
      <alignment horizontal="center" vertical="center"/>
    </xf>
    <xf numFmtId="0" fontId="37" fillId="0" borderId="0" xfId="0" applyFont="1">
      <alignment vertical="center"/>
    </xf>
    <xf numFmtId="0" fontId="38" fillId="9" borderId="10" xfId="0" applyFont="1" applyFill="1" applyBorder="1" applyAlignment="1">
      <alignment horizontal="left" vertical="center" wrapText="1"/>
    </xf>
    <xf numFmtId="0" fontId="2" fillId="16" borderId="0" xfId="0" applyFont="1" applyFill="1" applyAlignment="1">
      <alignment horizontal="center" vertical="center"/>
    </xf>
    <xf numFmtId="0" fontId="28" fillId="6" borderId="5" xfId="0" applyFont="1" applyFill="1" applyBorder="1" applyAlignment="1">
      <alignment horizontal="left" vertical="center" wrapText="1"/>
    </xf>
    <xf numFmtId="0" fontId="9" fillId="7" borderId="10" xfId="0" applyFont="1" applyFill="1" applyBorder="1" applyAlignment="1">
      <alignment horizontal="left" vertical="top" wrapText="1"/>
    </xf>
    <xf numFmtId="0" fontId="25" fillId="0" borderId="0" xfId="0" applyFont="1">
      <alignment vertical="center"/>
    </xf>
    <xf numFmtId="0" fontId="4" fillId="9" borderId="10" xfId="0" applyNumberFormat="1" applyFont="1" applyFill="1" applyBorder="1" applyAlignment="1" applyProtection="1">
      <alignment horizontal="left" vertical="center" wrapText="1"/>
    </xf>
    <xf numFmtId="0" fontId="40" fillId="9" borderId="10" xfId="0" applyFont="1" applyFill="1" applyBorder="1" applyAlignment="1">
      <alignment horizontal="left" vertical="center" wrapText="1"/>
    </xf>
    <xf numFmtId="0" fontId="41" fillId="7" borderId="10" xfId="0" applyFont="1" applyFill="1" applyBorder="1" applyAlignment="1">
      <alignment horizontal="left" vertical="top" wrapText="1"/>
    </xf>
    <xf numFmtId="0" fontId="9" fillId="17" borderId="10" xfId="1" applyFont="1" applyFill="1" applyBorder="1" applyAlignment="1">
      <alignment horizontal="left" vertical="center" wrapText="1"/>
    </xf>
    <xf numFmtId="0" fontId="8" fillId="17" borderId="10" xfId="1" applyFont="1" applyFill="1" applyBorder="1" applyAlignment="1">
      <alignment horizontal="left" vertical="center"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9" fillId="4" borderId="6" xfId="0" applyFont="1" applyFill="1" applyBorder="1" applyAlignment="1">
      <alignment horizontal="left" wrapText="1"/>
    </xf>
    <xf numFmtId="0" fontId="39" fillId="4" borderId="11" xfId="0" applyFont="1" applyFill="1" applyBorder="1" applyAlignment="1">
      <alignment horizontal="left" wrapText="1"/>
    </xf>
    <xf numFmtId="0" fontId="0" fillId="0" borderId="0" xfId="0" applyFont="1" applyAlignment="1">
      <alignment vertical="center" wrapText="1"/>
    </xf>
    <xf numFmtId="0" fontId="0" fillId="0" borderId="0" xfId="0">
      <alignment vertical="center"/>
    </xf>
    <xf numFmtId="0" fontId="24" fillId="0" borderId="5" xfId="0" applyFont="1" applyBorder="1" applyAlignment="1">
      <alignment horizontal="center" vertical="center" wrapText="1"/>
    </xf>
    <xf numFmtId="0" fontId="2" fillId="0" borderId="5" xfId="0" applyFont="1" applyBorder="1" applyAlignment="1">
      <alignment horizontal="center" vertical="center"/>
    </xf>
    <xf numFmtId="0" fontId="3" fillId="5" borderId="9"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3" fillId="5" borderId="7"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5" fillId="8" borderId="9" xfId="0" applyFont="1" applyFill="1" applyBorder="1" applyAlignment="1">
      <alignment horizontal="center" vertical="center"/>
    </xf>
    <xf numFmtId="0" fontId="5" fillId="8" borderId="7" xfId="0" applyFont="1" applyFill="1" applyBorder="1" applyAlignment="1">
      <alignment horizontal="center" vertical="center"/>
    </xf>
    <xf numFmtId="0" fontId="24" fillId="0" borderId="5" xfId="0" applyFont="1" applyBorder="1" applyAlignment="1">
      <alignment horizontal="justify" vertical="center" wrapText="1"/>
    </xf>
    <xf numFmtId="0" fontId="2" fillId="0" borderId="5" xfId="0" applyFont="1" applyBorder="1">
      <alignment vertical="center"/>
    </xf>
    <xf numFmtId="0" fontId="6" fillId="6" borderId="5" xfId="0" applyFont="1" applyFill="1" applyBorder="1" applyAlignment="1">
      <alignment horizontal="center" vertical="center" wrapText="1"/>
    </xf>
    <xf numFmtId="0" fontId="0" fillId="0" borderId="5" xfId="0" applyBorder="1" applyAlignment="1">
      <alignment horizontal="center" vertical="center" wrapText="1"/>
    </xf>
    <xf numFmtId="0" fontId="6" fillId="10" borderId="9"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5" fillId="8"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5" fillId="10" borderId="9" xfId="0" applyFont="1" applyFill="1" applyBorder="1" applyAlignment="1">
      <alignment horizontal="center" vertical="center"/>
    </xf>
    <xf numFmtId="0" fontId="5" fillId="10" borderId="8" xfId="0" applyFont="1" applyFill="1" applyBorder="1" applyAlignment="1">
      <alignment horizontal="center" vertical="center"/>
    </xf>
    <xf numFmtId="0" fontId="5" fillId="10" borderId="7" xfId="0" applyFont="1" applyFill="1" applyBorder="1" applyAlignment="1">
      <alignment horizontal="center" vertical="center"/>
    </xf>
    <xf numFmtId="0" fontId="3" fillId="5" borderId="12" xfId="0" applyFont="1" applyFill="1" applyBorder="1" applyAlignment="1">
      <alignment horizontal="left" vertical="center" wrapText="1"/>
    </xf>
    <xf numFmtId="0" fontId="0" fillId="0" borderId="0" xfId="0" applyAlignment="1">
      <alignment horizontal="left" vertical="center"/>
    </xf>
    <xf numFmtId="0" fontId="3" fillId="5" borderId="0" xfId="0" applyFont="1" applyFill="1" applyAlignment="1">
      <alignment horizontal="left" vertical="center" wrapText="1"/>
    </xf>
    <xf numFmtId="0" fontId="12" fillId="0" borderId="8" xfId="0" applyFont="1" applyBorder="1" applyAlignment="1">
      <alignment horizontal="center" vertical="center"/>
    </xf>
    <xf numFmtId="0" fontId="12" fillId="0" borderId="7" xfId="0" applyFont="1" applyBorder="1" applyAlignment="1">
      <alignment horizontal="center" vertical="center"/>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9788525" y="2865755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tabSelected="1" topLeftCell="F25" zoomScaleNormal="100" workbookViewId="0">
      <selection activeCell="H9" sqref="H9"/>
    </sheetView>
  </sheetViews>
  <sheetFormatPr defaultColWidth="9" defaultRowHeight="14.25"/>
  <cols>
    <col min="4" max="4" width="23.875" customWidth="1"/>
    <col min="8" max="8" width="66" style="2" customWidth="1"/>
    <col min="9" max="9" width="39.875" customWidth="1"/>
    <col min="10" max="10" width="8.875" style="3"/>
  </cols>
  <sheetData>
    <row r="1" spans="1:10">
      <c r="A1" s="68" t="s">
        <v>0</v>
      </c>
      <c r="B1" s="69"/>
      <c r="C1" s="69"/>
      <c r="D1" s="69"/>
      <c r="E1" s="69"/>
      <c r="F1" s="69"/>
      <c r="G1" s="69"/>
      <c r="H1" s="69"/>
      <c r="I1" s="69"/>
    </row>
    <row r="2" spans="1:10">
      <c r="A2" s="70" t="s">
        <v>1</v>
      </c>
      <c r="B2" s="71"/>
      <c r="C2" s="71"/>
      <c r="D2" s="71"/>
      <c r="E2" s="71"/>
      <c r="F2" s="71"/>
      <c r="G2" s="71"/>
      <c r="H2" s="71"/>
      <c r="I2" s="71"/>
    </row>
    <row r="3" spans="1:10">
      <c r="A3" s="4" t="s">
        <v>2</v>
      </c>
      <c r="B3" s="72" t="s">
        <v>248</v>
      </c>
      <c r="C3" s="72"/>
      <c r="D3" s="72"/>
      <c r="E3" s="72"/>
      <c r="F3" s="72"/>
      <c r="G3" s="72"/>
      <c r="H3" s="72"/>
      <c r="I3" s="73"/>
    </row>
    <row r="4" spans="1:10" ht="28.5">
      <c r="A4" s="5" t="s">
        <v>3</v>
      </c>
      <c r="B4" s="6" t="s">
        <v>4</v>
      </c>
      <c r="C4" s="5" t="s">
        <v>5</v>
      </c>
      <c r="D4" s="7" t="s">
        <v>6</v>
      </c>
      <c r="E4" s="8" t="s">
        <v>7</v>
      </c>
      <c r="F4" s="8" t="s">
        <v>8</v>
      </c>
      <c r="G4" s="8" t="s">
        <v>9</v>
      </c>
      <c r="H4" s="9" t="s">
        <v>10</v>
      </c>
      <c r="I4" s="35" t="s">
        <v>11</v>
      </c>
      <c r="J4" s="36" t="s">
        <v>12</v>
      </c>
    </row>
    <row r="5" spans="1:10" ht="337.5" customHeight="1">
      <c r="A5" s="78" t="s">
        <v>13</v>
      </c>
      <c r="B5" s="83" t="s">
        <v>14</v>
      </c>
      <c r="C5" s="83" t="s">
        <v>15</v>
      </c>
      <c r="D5" s="11" t="s">
        <v>16</v>
      </c>
      <c r="E5" s="11">
        <v>1</v>
      </c>
      <c r="F5" s="11" t="s">
        <v>17</v>
      </c>
      <c r="G5" s="12">
        <v>100</v>
      </c>
      <c r="H5" s="13" t="s">
        <v>289</v>
      </c>
      <c r="I5" s="37" t="s">
        <v>18</v>
      </c>
      <c r="J5" s="38">
        <f>E5*G5/100</f>
        <v>1</v>
      </c>
    </row>
    <row r="6" spans="1:10" ht="409.5">
      <c r="A6" s="79"/>
      <c r="B6" s="84"/>
      <c r="C6" s="84"/>
      <c r="D6" s="11" t="s">
        <v>19</v>
      </c>
      <c r="E6" s="11">
        <v>3</v>
      </c>
      <c r="F6" s="11" t="s">
        <v>20</v>
      </c>
      <c r="G6" s="12">
        <v>100</v>
      </c>
      <c r="H6" s="13" t="s">
        <v>290</v>
      </c>
      <c r="I6" s="37" t="s">
        <v>21</v>
      </c>
      <c r="J6" s="38">
        <f t="shared" ref="J6:J65" si="0">E6*G6/100</f>
        <v>3</v>
      </c>
    </row>
    <row r="7" spans="1:10" ht="84">
      <c r="A7" s="79"/>
      <c r="B7" s="83" t="s">
        <v>22</v>
      </c>
      <c r="C7" s="83" t="s">
        <v>23</v>
      </c>
      <c r="D7" s="11" t="s">
        <v>24</v>
      </c>
      <c r="E7" s="11">
        <v>1</v>
      </c>
      <c r="F7" s="11" t="s">
        <v>25</v>
      </c>
      <c r="G7" s="12">
        <v>100</v>
      </c>
      <c r="H7" s="61" t="s">
        <v>292</v>
      </c>
      <c r="I7" s="37" t="s">
        <v>26</v>
      </c>
      <c r="J7" s="38">
        <f t="shared" si="0"/>
        <v>1</v>
      </c>
    </row>
    <row r="8" spans="1:10" s="52" customFormat="1" ht="126.95" customHeight="1">
      <c r="A8" s="79"/>
      <c r="B8" s="84"/>
      <c r="C8" s="84"/>
      <c r="D8" s="48" t="s">
        <v>27</v>
      </c>
      <c r="E8" s="48">
        <v>5</v>
      </c>
      <c r="F8" s="48" t="s">
        <v>244</v>
      </c>
      <c r="G8" s="49">
        <v>100</v>
      </c>
      <c r="H8" s="13" t="s">
        <v>291</v>
      </c>
      <c r="I8" s="50" t="s">
        <v>28</v>
      </c>
      <c r="J8" s="51">
        <f t="shared" si="0"/>
        <v>5</v>
      </c>
    </row>
    <row r="9" spans="1:10" ht="240">
      <c r="A9" s="79"/>
      <c r="B9" s="83" t="s">
        <v>29</v>
      </c>
      <c r="C9" s="83" t="s">
        <v>30</v>
      </c>
      <c r="D9" s="11" t="s">
        <v>31</v>
      </c>
      <c r="E9" s="11">
        <v>2</v>
      </c>
      <c r="F9" s="11" t="s">
        <v>32</v>
      </c>
      <c r="G9" s="12">
        <v>97</v>
      </c>
      <c r="H9" s="13" t="s">
        <v>301</v>
      </c>
      <c r="I9" s="37" t="s">
        <v>33</v>
      </c>
      <c r="J9" s="51">
        <f t="shared" si="0"/>
        <v>1.94</v>
      </c>
    </row>
    <row r="10" spans="1:10" s="57" customFormat="1" ht="180">
      <c r="A10" s="79"/>
      <c r="B10" s="85"/>
      <c r="C10" s="85"/>
      <c r="D10" s="53" t="s">
        <v>34</v>
      </c>
      <c r="E10" s="53">
        <v>2</v>
      </c>
      <c r="F10" s="53" t="s">
        <v>35</v>
      </c>
      <c r="G10" s="54">
        <v>99</v>
      </c>
      <c r="H10" s="61" t="s">
        <v>254</v>
      </c>
      <c r="I10" s="55" t="s">
        <v>36</v>
      </c>
      <c r="J10" s="51">
        <f t="shared" si="0"/>
        <v>1.98</v>
      </c>
    </row>
    <row r="11" spans="1:10" ht="120">
      <c r="A11" s="79"/>
      <c r="B11" s="84"/>
      <c r="C11" s="84"/>
      <c r="D11" s="11" t="s">
        <v>37</v>
      </c>
      <c r="E11" s="11">
        <v>2</v>
      </c>
      <c r="F11" s="11" t="s">
        <v>38</v>
      </c>
      <c r="G11" s="12">
        <v>100</v>
      </c>
      <c r="H11" s="13" t="s">
        <v>293</v>
      </c>
      <c r="I11" s="37" t="s">
        <v>39</v>
      </c>
      <c r="J11" s="38">
        <f t="shared" si="0"/>
        <v>2</v>
      </c>
    </row>
    <row r="12" spans="1:10" ht="393.75">
      <c r="A12" s="80"/>
      <c r="B12" s="86" t="s">
        <v>40</v>
      </c>
      <c r="C12" s="83" t="s">
        <v>41</v>
      </c>
      <c r="D12" s="15" t="s">
        <v>42</v>
      </c>
      <c r="E12" s="11">
        <v>4</v>
      </c>
      <c r="F12" s="11" t="s">
        <v>43</v>
      </c>
      <c r="G12" s="12">
        <v>85</v>
      </c>
      <c r="H12" s="65" t="s">
        <v>281</v>
      </c>
      <c r="I12" s="37" t="s">
        <v>44</v>
      </c>
      <c r="J12" s="38">
        <v>3.4</v>
      </c>
    </row>
    <row r="13" spans="1:10" ht="60">
      <c r="A13" s="80"/>
      <c r="B13" s="87"/>
      <c r="C13" s="84"/>
      <c r="D13" s="15" t="s">
        <v>45</v>
      </c>
      <c r="E13" s="11">
        <v>2</v>
      </c>
      <c r="F13" s="11" t="s">
        <v>46</v>
      </c>
      <c r="G13" s="12">
        <v>100</v>
      </c>
      <c r="H13" s="13" t="s">
        <v>246</v>
      </c>
      <c r="I13" s="37" t="s">
        <v>47</v>
      </c>
      <c r="J13" s="38">
        <f t="shared" si="0"/>
        <v>2</v>
      </c>
    </row>
    <row r="14" spans="1:10" s="57" customFormat="1" ht="384">
      <c r="A14" s="80"/>
      <c r="B14" s="86" t="s">
        <v>48</v>
      </c>
      <c r="C14" s="83" t="s">
        <v>49</v>
      </c>
      <c r="D14" s="60" t="s">
        <v>50</v>
      </c>
      <c r="E14" s="53">
        <v>1</v>
      </c>
      <c r="F14" s="53" t="s">
        <v>245</v>
      </c>
      <c r="G14" s="54">
        <v>85</v>
      </c>
      <c r="H14" s="61" t="s">
        <v>255</v>
      </c>
      <c r="I14" s="55" t="s">
        <v>51</v>
      </c>
      <c r="J14" s="56">
        <f t="shared" si="0"/>
        <v>0.85</v>
      </c>
    </row>
    <row r="15" spans="1:10" ht="212.1" customHeight="1">
      <c r="A15" s="80"/>
      <c r="B15" s="87"/>
      <c r="C15" s="84"/>
      <c r="D15" s="15" t="s">
        <v>52</v>
      </c>
      <c r="E15" s="11">
        <v>6</v>
      </c>
      <c r="F15" s="11" t="s">
        <v>53</v>
      </c>
      <c r="G15" s="12">
        <v>90</v>
      </c>
      <c r="H15" s="13" t="s">
        <v>287</v>
      </c>
      <c r="I15" s="37" t="s">
        <v>257</v>
      </c>
      <c r="J15" s="38">
        <f t="shared" si="0"/>
        <v>5.4</v>
      </c>
    </row>
    <row r="16" spans="1:10" ht="261.75" customHeight="1">
      <c r="A16" s="80"/>
      <c r="B16" s="83" t="s">
        <v>54</v>
      </c>
      <c r="C16" s="83" t="s">
        <v>55</v>
      </c>
      <c r="D16" s="11" t="s">
        <v>56</v>
      </c>
      <c r="E16" s="11">
        <v>2</v>
      </c>
      <c r="F16" s="11" t="s">
        <v>57</v>
      </c>
      <c r="G16" s="16">
        <v>96</v>
      </c>
      <c r="H16" s="18" t="s">
        <v>299</v>
      </c>
      <c r="I16" s="39" t="s">
        <v>58</v>
      </c>
      <c r="J16" s="38">
        <f t="shared" si="0"/>
        <v>1.92</v>
      </c>
    </row>
    <row r="17" spans="1:12" ht="84">
      <c r="A17" s="80"/>
      <c r="B17" s="85"/>
      <c r="C17" s="85"/>
      <c r="D17" s="11" t="s">
        <v>59</v>
      </c>
      <c r="E17" s="11">
        <v>1</v>
      </c>
      <c r="F17" s="11" t="s">
        <v>60</v>
      </c>
      <c r="G17" s="16">
        <v>100</v>
      </c>
      <c r="H17" s="58" t="s">
        <v>282</v>
      </c>
      <c r="I17" s="37" t="s">
        <v>61</v>
      </c>
      <c r="J17" s="38">
        <f t="shared" si="0"/>
        <v>1</v>
      </c>
      <c r="L17">
        <f>SUM(J5:J22)</f>
        <v>38.090000000000003</v>
      </c>
    </row>
    <row r="18" spans="1:12" ht="60">
      <c r="A18" s="80"/>
      <c r="B18" s="85"/>
      <c r="C18" s="85"/>
      <c r="D18" s="11" t="s">
        <v>62</v>
      </c>
      <c r="E18" s="11">
        <v>1</v>
      </c>
      <c r="F18" s="11" t="s">
        <v>63</v>
      </c>
      <c r="G18" s="16">
        <v>100</v>
      </c>
      <c r="H18" s="58" t="s">
        <v>256</v>
      </c>
      <c r="I18" s="37" t="s">
        <v>64</v>
      </c>
      <c r="J18" s="38">
        <f t="shared" si="0"/>
        <v>1</v>
      </c>
    </row>
    <row r="19" spans="1:12" ht="96.75" customHeight="1">
      <c r="A19" s="80"/>
      <c r="B19" s="84"/>
      <c r="C19" s="84"/>
      <c r="D19" s="11" t="s">
        <v>65</v>
      </c>
      <c r="E19" s="11">
        <v>1</v>
      </c>
      <c r="F19" s="11" t="s">
        <v>66</v>
      </c>
      <c r="G19" s="16">
        <v>60</v>
      </c>
      <c r="H19" s="58" t="s">
        <v>300</v>
      </c>
      <c r="I19" s="37" t="s">
        <v>67</v>
      </c>
      <c r="J19" s="38">
        <f t="shared" si="0"/>
        <v>0.6</v>
      </c>
    </row>
    <row r="20" spans="1:12" ht="144">
      <c r="A20" s="80"/>
      <c r="B20" s="83" t="s">
        <v>68</v>
      </c>
      <c r="C20" s="83" t="s">
        <v>69</v>
      </c>
      <c r="D20" s="11" t="s">
        <v>70</v>
      </c>
      <c r="E20" s="11">
        <v>1</v>
      </c>
      <c r="F20" s="11" t="s">
        <v>71</v>
      </c>
      <c r="G20" s="12">
        <v>100</v>
      </c>
      <c r="H20" s="64" t="s">
        <v>288</v>
      </c>
      <c r="I20" s="37" t="s">
        <v>72</v>
      </c>
      <c r="J20" s="38">
        <f t="shared" si="0"/>
        <v>1</v>
      </c>
    </row>
    <row r="21" spans="1:12" ht="168">
      <c r="A21" s="80"/>
      <c r="B21" s="85"/>
      <c r="C21" s="85"/>
      <c r="D21" s="11" t="s">
        <v>73</v>
      </c>
      <c r="E21" s="11">
        <v>2</v>
      </c>
      <c r="F21" s="11" t="s">
        <v>74</v>
      </c>
      <c r="G21" s="12">
        <v>100</v>
      </c>
      <c r="H21" s="58" t="s">
        <v>294</v>
      </c>
      <c r="I21" s="37" t="s">
        <v>75</v>
      </c>
      <c r="J21" s="38">
        <f t="shared" si="0"/>
        <v>2</v>
      </c>
    </row>
    <row r="22" spans="1:12" ht="228">
      <c r="A22" s="81"/>
      <c r="B22" s="84"/>
      <c r="C22" s="84"/>
      <c r="D22" s="11" t="s">
        <v>76</v>
      </c>
      <c r="E22" s="11">
        <v>3</v>
      </c>
      <c r="F22" s="11" t="s">
        <v>77</v>
      </c>
      <c r="G22" s="12">
        <v>100</v>
      </c>
      <c r="H22" s="58" t="s">
        <v>265</v>
      </c>
      <c r="I22" s="37" t="s">
        <v>78</v>
      </c>
      <c r="J22" s="38">
        <f t="shared" si="0"/>
        <v>3</v>
      </c>
    </row>
    <row r="23" spans="1:12" ht="84">
      <c r="A23" s="78" t="s">
        <v>79</v>
      </c>
      <c r="B23" s="86" t="s">
        <v>80</v>
      </c>
      <c r="C23" s="83" t="s">
        <v>81</v>
      </c>
      <c r="D23" s="15" t="s">
        <v>82</v>
      </c>
      <c r="E23" s="11">
        <v>1</v>
      </c>
      <c r="F23" s="11" t="s">
        <v>83</v>
      </c>
      <c r="G23" s="16">
        <v>100</v>
      </c>
      <c r="H23" s="58" t="s">
        <v>250</v>
      </c>
      <c r="I23" s="37" t="s">
        <v>84</v>
      </c>
      <c r="J23" s="59">
        <f t="shared" si="0"/>
        <v>1</v>
      </c>
      <c r="K23">
        <f>SUM(J5:J22)</f>
        <v>38.090000000000003</v>
      </c>
    </row>
    <row r="24" spans="1:12" ht="84">
      <c r="A24" s="79"/>
      <c r="B24" s="94"/>
      <c r="C24" s="85"/>
      <c r="D24" s="15" t="s">
        <v>85</v>
      </c>
      <c r="E24" s="11">
        <v>2</v>
      </c>
      <c r="F24" s="11" t="s">
        <v>86</v>
      </c>
      <c r="G24" s="16">
        <v>100</v>
      </c>
      <c r="H24" s="58" t="s">
        <v>267</v>
      </c>
      <c r="I24" s="37" t="s">
        <v>87</v>
      </c>
      <c r="J24" s="3">
        <f t="shared" si="0"/>
        <v>2</v>
      </c>
    </row>
    <row r="25" spans="1:12" ht="168">
      <c r="A25" s="79"/>
      <c r="B25" s="94"/>
      <c r="C25" s="80"/>
      <c r="D25" s="15" t="s">
        <v>88</v>
      </c>
      <c r="E25" s="11">
        <v>1</v>
      </c>
      <c r="F25" s="11" t="s">
        <v>89</v>
      </c>
      <c r="G25" s="16">
        <v>100</v>
      </c>
      <c r="H25" s="58" t="s">
        <v>266</v>
      </c>
      <c r="I25" s="37" t="s">
        <v>90</v>
      </c>
      <c r="J25" s="3">
        <f t="shared" si="0"/>
        <v>1</v>
      </c>
    </row>
    <row r="26" spans="1:12" ht="48">
      <c r="A26" s="79"/>
      <c r="B26" s="94"/>
      <c r="C26" s="80"/>
      <c r="D26" s="15" t="s">
        <v>91</v>
      </c>
      <c r="E26" s="11">
        <v>1</v>
      </c>
      <c r="F26" s="11" t="s">
        <v>92</v>
      </c>
      <c r="G26" s="16">
        <v>100</v>
      </c>
      <c r="H26" s="58" t="s">
        <v>283</v>
      </c>
      <c r="I26" s="37" t="s">
        <v>93</v>
      </c>
      <c r="J26" s="3">
        <f t="shared" si="0"/>
        <v>1</v>
      </c>
    </row>
    <row r="27" spans="1:12" ht="60">
      <c r="A27" s="79"/>
      <c r="B27" s="87"/>
      <c r="C27" s="81"/>
      <c r="D27" s="15" t="s">
        <v>94</v>
      </c>
      <c r="E27" s="11">
        <v>1</v>
      </c>
      <c r="F27" s="11" t="s">
        <v>95</v>
      </c>
      <c r="G27" s="16">
        <v>100</v>
      </c>
      <c r="H27" s="58" t="s">
        <v>258</v>
      </c>
      <c r="I27" s="37" t="s">
        <v>96</v>
      </c>
      <c r="J27" s="3">
        <f t="shared" si="0"/>
        <v>1</v>
      </c>
    </row>
    <row r="28" spans="1:12" ht="60">
      <c r="A28" s="79"/>
      <c r="B28" s="86" t="s">
        <v>97</v>
      </c>
      <c r="C28" s="83" t="s">
        <v>98</v>
      </c>
      <c r="D28" s="15" t="s">
        <v>99</v>
      </c>
      <c r="E28" s="11">
        <v>1.5</v>
      </c>
      <c r="F28" s="11" t="s">
        <v>100</v>
      </c>
      <c r="G28" s="16">
        <v>100</v>
      </c>
      <c r="H28" s="58" t="s">
        <v>284</v>
      </c>
      <c r="I28" s="37" t="s">
        <v>101</v>
      </c>
      <c r="J28" s="3">
        <f t="shared" si="0"/>
        <v>1.5</v>
      </c>
    </row>
    <row r="29" spans="1:12" ht="84">
      <c r="A29" s="79"/>
      <c r="B29" s="95"/>
      <c r="C29" s="85"/>
      <c r="D29" s="15" t="s">
        <v>102</v>
      </c>
      <c r="E29" s="11">
        <v>1.5</v>
      </c>
      <c r="F29" s="11" t="s">
        <v>103</v>
      </c>
      <c r="G29" s="16">
        <v>100</v>
      </c>
      <c r="H29" s="58" t="s">
        <v>268</v>
      </c>
      <c r="I29" s="37" t="s">
        <v>104</v>
      </c>
      <c r="J29" s="3">
        <f t="shared" si="0"/>
        <v>1.5</v>
      </c>
    </row>
    <row r="30" spans="1:12" ht="108">
      <c r="A30" s="79"/>
      <c r="B30" s="95"/>
      <c r="C30" s="80"/>
      <c r="D30" s="15" t="s">
        <v>105</v>
      </c>
      <c r="E30" s="11">
        <v>1.5</v>
      </c>
      <c r="F30" s="11" t="s">
        <v>106</v>
      </c>
      <c r="G30" s="16">
        <v>100</v>
      </c>
      <c r="H30" s="58" t="s">
        <v>271</v>
      </c>
      <c r="I30" s="37" t="s">
        <v>107</v>
      </c>
      <c r="J30" s="3">
        <f t="shared" si="0"/>
        <v>1.5</v>
      </c>
    </row>
    <row r="31" spans="1:12" ht="36">
      <c r="A31" s="79"/>
      <c r="B31" s="96"/>
      <c r="C31" s="81"/>
      <c r="D31" s="15" t="s">
        <v>108</v>
      </c>
      <c r="E31" s="11">
        <v>1.5</v>
      </c>
      <c r="F31" s="11" t="s">
        <v>109</v>
      </c>
      <c r="G31" s="16">
        <v>100</v>
      </c>
      <c r="H31" s="58" t="s">
        <v>269</v>
      </c>
      <c r="I31" s="37" t="s">
        <v>110</v>
      </c>
      <c r="J31" s="3">
        <f t="shared" si="0"/>
        <v>1.5</v>
      </c>
    </row>
    <row r="32" spans="1:12" ht="36">
      <c r="A32" s="79"/>
      <c r="B32" s="86" t="s">
        <v>111</v>
      </c>
      <c r="C32" s="83" t="s">
        <v>112</v>
      </c>
      <c r="D32" s="15" t="s">
        <v>113</v>
      </c>
      <c r="E32" s="11">
        <v>1</v>
      </c>
      <c r="F32" s="11" t="s">
        <v>114</v>
      </c>
      <c r="G32" s="12">
        <v>100</v>
      </c>
      <c r="H32" s="58" t="s">
        <v>270</v>
      </c>
      <c r="I32" s="37" t="s">
        <v>115</v>
      </c>
      <c r="J32" s="3">
        <f t="shared" si="0"/>
        <v>1</v>
      </c>
    </row>
    <row r="33" spans="1:11" ht="48">
      <c r="A33" s="79"/>
      <c r="B33" s="87"/>
      <c r="C33" s="84"/>
      <c r="D33" s="15" t="s">
        <v>116</v>
      </c>
      <c r="E33" s="11">
        <v>3</v>
      </c>
      <c r="F33" s="11" t="s">
        <v>117</v>
      </c>
      <c r="G33" s="16">
        <v>100</v>
      </c>
      <c r="H33" s="58" t="s">
        <v>298</v>
      </c>
      <c r="I33" s="37" t="s">
        <v>118</v>
      </c>
      <c r="J33" s="3">
        <f t="shared" si="0"/>
        <v>3</v>
      </c>
    </row>
    <row r="34" spans="1:11" ht="72">
      <c r="A34" s="80"/>
      <c r="B34" s="86" t="s">
        <v>119</v>
      </c>
      <c r="C34" s="90" t="s">
        <v>120</v>
      </c>
      <c r="D34" s="10" t="s">
        <v>121</v>
      </c>
      <c r="E34" s="10">
        <v>1</v>
      </c>
      <c r="F34" s="11" t="s">
        <v>122</v>
      </c>
      <c r="G34" s="16">
        <v>100</v>
      </c>
      <c r="H34" s="66" t="s">
        <v>259</v>
      </c>
      <c r="I34" s="37" t="s">
        <v>123</v>
      </c>
      <c r="J34" s="3">
        <f t="shared" si="0"/>
        <v>1</v>
      </c>
    </row>
    <row r="35" spans="1:11" ht="36">
      <c r="A35" s="80"/>
      <c r="B35" s="95"/>
      <c r="C35" s="91"/>
      <c r="D35" s="10" t="s">
        <v>124</v>
      </c>
      <c r="E35" s="10">
        <v>1</v>
      </c>
      <c r="F35" s="11" t="s">
        <v>125</v>
      </c>
      <c r="G35" s="16">
        <v>100</v>
      </c>
      <c r="H35" s="67" t="s">
        <v>126</v>
      </c>
      <c r="I35" s="37" t="s">
        <v>127</v>
      </c>
      <c r="J35" s="3">
        <f t="shared" si="0"/>
        <v>1</v>
      </c>
    </row>
    <row r="36" spans="1:11" ht="84">
      <c r="A36" s="80"/>
      <c r="B36" s="95"/>
      <c r="C36" s="91"/>
      <c r="D36" s="10" t="s">
        <v>128</v>
      </c>
      <c r="E36" s="10">
        <v>3</v>
      </c>
      <c r="F36" s="11" t="s">
        <v>129</v>
      </c>
      <c r="G36" s="16">
        <v>100</v>
      </c>
      <c r="H36" s="58" t="s">
        <v>251</v>
      </c>
      <c r="I36" s="37" t="s">
        <v>130</v>
      </c>
      <c r="J36" s="3">
        <f t="shared" si="0"/>
        <v>3</v>
      </c>
    </row>
    <row r="37" spans="1:11" ht="59.25" customHeight="1">
      <c r="A37" s="80"/>
      <c r="B37" s="95"/>
      <c r="C37" s="91"/>
      <c r="D37" s="19" t="s">
        <v>131</v>
      </c>
      <c r="E37" s="10">
        <v>1</v>
      </c>
      <c r="F37" s="11" t="s">
        <v>132</v>
      </c>
      <c r="G37" s="16">
        <v>100</v>
      </c>
      <c r="H37" s="58" t="s">
        <v>285</v>
      </c>
      <c r="I37" s="37" t="s">
        <v>133</v>
      </c>
      <c r="J37" s="3">
        <f t="shared" si="0"/>
        <v>1</v>
      </c>
    </row>
    <row r="38" spans="1:11" ht="48">
      <c r="A38" s="80"/>
      <c r="B38" s="95"/>
      <c r="C38" s="91"/>
      <c r="D38" s="10" t="s">
        <v>134</v>
      </c>
      <c r="E38" s="10">
        <v>3</v>
      </c>
      <c r="F38" s="11" t="s">
        <v>135</v>
      </c>
      <c r="G38" s="16">
        <v>100</v>
      </c>
      <c r="H38" s="58" t="s">
        <v>260</v>
      </c>
      <c r="I38" s="37" t="s">
        <v>136</v>
      </c>
      <c r="J38" s="3">
        <f t="shared" si="0"/>
        <v>3</v>
      </c>
    </row>
    <row r="39" spans="1:11" ht="48">
      <c r="A39" s="80"/>
      <c r="B39" s="95"/>
      <c r="C39" s="91"/>
      <c r="D39" s="19" t="s">
        <v>137</v>
      </c>
      <c r="E39" s="10">
        <v>1</v>
      </c>
      <c r="F39" s="11" t="s">
        <v>138</v>
      </c>
      <c r="G39" s="16">
        <v>100</v>
      </c>
      <c r="H39" s="58" t="s">
        <v>261</v>
      </c>
      <c r="I39" s="37" t="s">
        <v>139</v>
      </c>
      <c r="J39" s="3">
        <f t="shared" si="0"/>
        <v>1</v>
      </c>
    </row>
    <row r="40" spans="1:11" ht="60">
      <c r="A40" s="80"/>
      <c r="B40" s="97" t="s">
        <v>140</v>
      </c>
      <c r="C40" s="92" t="s">
        <v>141</v>
      </c>
      <c r="D40" s="20" t="s">
        <v>142</v>
      </c>
      <c r="E40" s="21">
        <v>1</v>
      </c>
      <c r="F40" s="11" t="s">
        <v>143</v>
      </c>
      <c r="G40" s="22">
        <v>100</v>
      </c>
      <c r="H40" s="58" t="s">
        <v>264</v>
      </c>
      <c r="I40" s="37" t="s">
        <v>144</v>
      </c>
      <c r="J40" s="3">
        <f t="shared" si="0"/>
        <v>1</v>
      </c>
    </row>
    <row r="41" spans="1:11" ht="36">
      <c r="A41" s="80"/>
      <c r="B41" s="98"/>
      <c r="C41" s="93"/>
      <c r="D41" s="20" t="s">
        <v>145</v>
      </c>
      <c r="E41" s="21">
        <v>1</v>
      </c>
      <c r="F41" s="11" t="s">
        <v>146</v>
      </c>
      <c r="G41" s="22">
        <v>100</v>
      </c>
      <c r="H41" s="58" t="s">
        <v>280</v>
      </c>
      <c r="I41" s="37" t="s">
        <v>147</v>
      </c>
      <c r="J41" s="3">
        <f t="shared" si="0"/>
        <v>1</v>
      </c>
    </row>
    <row r="42" spans="1:11" ht="84">
      <c r="A42" s="80"/>
      <c r="B42" s="98"/>
      <c r="C42" s="93"/>
      <c r="D42" s="20" t="s">
        <v>148</v>
      </c>
      <c r="E42" s="21">
        <v>2</v>
      </c>
      <c r="F42" s="11" t="s">
        <v>149</v>
      </c>
      <c r="G42" s="22">
        <v>100</v>
      </c>
      <c r="H42" s="58" t="s">
        <v>297</v>
      </c>
      <c r="I42" s="37" t="s">
        <v>150</v>
      </c>
      <c r="J42" s="3">
        <f t="shared" si="0"/>
        <v>2</v>
      </c>
    </row>
    <row r="43" spans="1:11" ht="180">
      <c r="A43" s="80"/>
      <c r="B43" s="98"/>
      <c r="C43" s="80"/>
      <c r="D43" s="20" t="s">
        <v>151</v>
      </c>
      <c r="E43" s="21">
        <v>1</v>
      </c>
      <c r="F43" s="11" t="s">
        <v>152</v>
      </c>
      <c r="G43" s="22">
        <v>100</v>
      </c>
      <c r="H43" s="58" t="s">
        <v>279</v>
      </c>
      <c r="I43" s="37" t="s">
        <v>153</v>
      </c>
      <c r="J43" s="3">
        <f t="shared" si="0"/>
        <v>1</v>
      </c>
    </row>
    <row r="44" spans="1:11" ht="144">
      <c r="A44" s="80"/>
      <c r="B44" s="99"/>
      <c r="C44" s="81"/>
      <c r="D44" s="20" t="s">
        <v>154</v>
      </c>
      <c r="E44" s="21">
        <v>2</v>
      </c>
      <c r="F44" s="11" t="s">
        <v>155</v>
      </c>
      <c r="G44" s="22">
        <v>100</v>
      </c>
      <c r="H44" s="58" t="s">
        <v>252</v>
      </c>
      <c r="I44" s="37" t="s">
        <v>156</v>
      </c>
      <c r="J44" s="3">
        <v>0</v>
      </c>
    </row>
    <row r="45" spans="1:11" ht="48">
      <c r="A45" s="80"/>
      <c r="B45" s="97" t="s">
        <v>157</v>
      </c>
      <c r="C45" s="92" t="s">
        <v>158</v>
      </c>
      <c r="D45" s="20" t="s">
        <v>159</v>
      </c>
      <c r="E45" s="21">
        <v>1</v>
      </c>
      <c r="F45" s="11" t="s">
        <v>160</v>
      </c>
      <c r="G45" s="12">
        <v>100</v>
      </c>
      <c r="H45" s="58" t="s">
        <v>295</v>
      </c>
      <c r="I45" s="37" t="s">
        <v>161</v>
      </c>
      <c r="J45" s="3">
        <f t="shared" si="0"/>
        <v>1</v>
      </c>
    </row>
    <row r="46" spans="1:11" ht="72">
      <c r="A46" s="81"/>
      <c r="B46" s="96"/>
      <c r="C46" s="81"/>
      <c r="D46" s="15" t="s">
        <v>162</v>
      </c>
      <c r="E46" s="11">
        <v>1</v>
      </c>
      <c r="F46" s="11" t="s">
        <v>163</v>
      </c>
      <c r="G46" s="12">
        <v>100</v>
      </c>
      <c r="H46" s="58" t="s">
        <v>272</v>
      </c>
      <c r="I46" s="37" t="s">
        <v>164</v>
      </c>
      <c r="J46" s="3">
        <f t="shared" si="0"/>
        <v>1</v>
      </c>
      <c r="K46">
        <f>SUM(J23:J46)</f>
        <v>33</v>
      </c>
    </row>
    <row r="47" spans="1:11" ht="72">
      <c r="A47" s="78" t="s">
        <v>165</v>
      </c>
      <c r="B47" s="86" t="s">
        <v>166</v>
      </c>
      <c r="C47" s="83" t="s">
        <v>167</v>
      </c>
      <c r="D47" s="15" t="s">
        <v>168</v>
      </c>
      <c r="E47" s="11">
        <v>3</v>
      </c>
      <c r="F47" s="11" t="s">
        <v>169</v>
      </c>
      <c r="G47" s="23">
        <v>90</v>
      </c>
      <c r="H47" s="61" t="s">
        <v>262</v>
      </c>
      <c r="I47" s="37" t="s">
        <v>170</v>
      </c>
      <c r="J47" s="59">
        <f t="shared" si="0"/>
        <v>2.7</v>
      </c>
    </row>
    <row r="48" spans="1:11" ht="60">
      <c r="A48" s="79"/>
      <c r="B48" s="103"/>
      <c r="C48" s="80"/>
      <c r="D48" s="15" t="s">
        <v>171</v>
      </c>
      <c r="E48" s="11">
        <v>2</v>
      </c>
      <c r="F48" s="11" t="s">
        <v>172</v>
      </c>
      <c r="G48" s="12">
        <v>90</v>
      </c>
      <c r="H48" s="61" t="s">
        <v>263</v>
      </c>
      <c r="I48" s="37" t="s">
        <v>173</v>
      </c>
      <c r="J48" s="3">
        <f t="shared" si="0"/>
        <v>1.8</v>
      </c>
      <c r="K48">
        <f>SUM(J47:J54)</f>
        <v>23.85</v>
      </c>
    </row>
    <row r="49" spans="1:11" ht="132">
      <c r="A49" s="79"/>
      <c r="B49" s="103"/>
      <c r="C49" s="80"/>
      <c r="D49" s="15" t="s">
        <v>174</v>
      </c>
      <c r="E49" s="11">
        <v>3</v>
      </c>
      <c r="F49" s="11" t="s">
        <v>175</v>
      </c>
      <c r="G49" s="12">
        <v>85</v>
      </c>
      <c r="H49" s="61" t="s">
        <v>286</v>
      </c>
      <c r="I49" s="37" t="s">
        <v>176</v>
      </c>
      <c r="J49" s="3">
        <f t="shared" si="0"/>
        <v>2.5499999999999998</v>
      </c>
    </row>
    <row r="50" spans="1:11" ht="96">
      <c r="A50" s="79"/>
      <c r="B50" s="103"/>
      <c r="C50" s="80"/>
      <c r="D50" s="15" t="s">
        <v>177</v>
      </c>
      <c r="E50" s="11">
        <v>5</v>
      </c>
      <c r="F50" s="11" t="s">
        <v>178</v>
      </c>
      <c r="G50" s="12">
        <v>100</v>
      </c>
      <c r="H50" s="13" t="s">
        <v>278</v>
      </c>
      <c r="I50" s="37" t="s">
        <v>179</v>
      </c>
      <c r="J50" s="3">
        <f t="shared" si="0"/>
        <v>5</v>
      </c>
    </row>
    <row r="51" spans="1:11" ht="156">
      <c r="A51" s="79"/>
      <c r="B51" s="104"/>
      <c r="C51" s="81"/>
      <c r="D51" s="15" t="s">
        <v>180</v>
      </c>
      <c r="E51" s="11">
        <v>2</v>
      </c>
      <c r="F51" s="11" t="s">
        <v>181</v>
      </c>
      <c r="G51" s="12">
        <v>100</v>
      </c>
      <c r="H51" s="13" t="s">
        <v>277</v>
      </c>
      <c r="I51" s="37" t="s">
        <v>182</v>
      </c>
      <c r="J51" s="3">
        <f t="shared" si="0"/>
        <v>2</v>
      </c>
    </row>
    <row r="52" spans="1:11" ht="409.5">
      <c r="A52" s="80"/>
      <c r="B52" s="86" t="s">
        <v>183</v>
      </c>
      <c r="C52" s="83" t="s">
        <v>184</v>
      </c>
      <c r="D52" s="15" t="s">
        <v>185</v>
      </c>
      <c r="E52" s="11">
        <v>2</v>
      </c>
      <c r="F52" s="11" t="s">
        <v>186</v>
      </c>
      <c r="G52" s="12">
        <v>90</v>
      </c>
      <c r="H52" s="13" t="s">
        <v>273</v>
      </c>
      <c r="I52" s="37" t="s">
        <v>187</v>
      </c>
      <c r="J52" s="3">
        <f t="shared" si="0"/>
        <v>1.8</v>
      </c>
    </row>
    <row r="53" spans="1:11" ht="60">
      <c r="A53" s="80"/>
      <c r="B53" s="94"/>
      <c r="C53" s="80"/>
      <c r="D53" s="15" t="s">
        <v>188</v>
      </c>
      <c r="E53" s="11">
        <v>7</v>
      </c>
      <c r="F53" s="11" t="s">
        <v>189</v>
      </c>
      <c r="G53" s="12">
        <v>100</v>
      </c>
      <c r="H53" s="13" t="s">
        <v>274</v>
      </c>
      <c r="I53" s="37" t="s">
        <v>190</v>
      </c>
      <c r="J53" s="3">
        <f t="shared" si="0"/>
        <v>7</v>
      </c>
    </row>
    <row r="54" spans="1:11" ht="72">
      <c r="A54" s="81"/>
      <c r="B54" s="87"/>
      <c r="C54" s="81"/>
      <c r="D54" s="15" t="s">
        <v>191</v>
      </c>
      <c r="E54" s="11">
        <v>1</v>
      </c>
      <c r="F54" s="11" t="s">
        <v>192</v>
      </c>
      <c r="G54" s="12">
        <v>100</v>
      </c>
      <c r="H54" s="13" t="s">
        <v>249</v>
      </c>
      <c r="I54" s="37" t="s">
        <v>193</v>
      </c>
      <c r="J54" s="3">
        <f t="shared" si="0"/>
        <v>1</v>
      </c>
      <c r="K54">
        <f>SUM(J47:J54)</f>
        <v>23.85</v>
      </c>
    </row>
    <row r="55" spans="1:11" s="1" customFormat="1" ht="72">
      <c r="A55" s="24"/>
      <c r="B55" s="25"/>
      <c r="C55" s="24"/>
      <c r="D55" s="26" t="s">
        <v>194</v>
      </c>
      <c r="E55" s="27" t="s">
        <v>195</v>
      </c>
      <c r="F55" s="27" t="s">
        <v>195</v>
      </c>
      <c r="G55" s="28" t="s">
        <v>195</v>
      </c>
      <c r="H55" s="63" t="s">
        <v>275</v>
      </c>
      <c r="I55" s="40" t="s">
        <v>195</v>
      </c>
      <c r="J55" s="41" t="s">
        <v>195</v>
      </c>
    </row>
    <row r="56" spans="1:11" s="1" customFormat="1" ht="108">
      <c r="A56" s="24"/>
      <c r="B56" s="25"/>
      <c r="C56" s="24"/>
      <c r="D56" s="26" t="s">
        <v>196</v>
      </c>
      <c r="E56" s="27" t="s">
        <v>195</v>
      </c>
      <c r="F56" s="27" t="s">
        <v>195</v>
      </c>
      <c r="G56" s="28" t="s">
        <v>195</v>
      </c>
      <c r="H56" s="63" t="s">
        <v>276</v>
      </c>
      <c r="I56" s="40" t="s">
        <v>195</v>
      </c>
      <c r="J56" s="41" t="s">
        <v>195</v>
      </c>
    </row>
    <row r="57" spans="1:11" s="1" customFormat="1" ht="60">
      <c r="A57" s="24"/>
      <c r="B57" s="25"/>
      <c r="C57" s="24"/>
      <c r="D57" s="26" t="s">
        <v>197</v>
      </c>
      <c r="E57" s="27" t="s">
        <v>195</v>
      </c>
      <c r="F57" s="27" t="s">
        <v>195</v>
      </c>
      <c r="G57" s="28" t="s">
        <v>195</v>
      </c>
      <c r="H57" s="29" t="s">
        <v>198</v>
      </c>
      <c r="I57" s="40" t="s">
        <v>195</v>
      </c>
      <c r="J57" s="41" t="s">
        <v>195</v>
      </c>
    </row>
    <row r="58" spans="1:11" s="1" customFormat="1" ht="51">
      <c r="A58" s="24"/>
      <c r="B58" s="25"/>
      <c r="C58" s="24"/>
      <c r="D58" s="30" t="s">
        <v>199</v>
      </c>
      <c r="E58" s="27" t="s">
        <v>195</v>
      </c>
      <c r="F58" s="27" t="s">
        <v>195</v>
      </c>
      <c r="G58" s="28" t="s">
        <v>195</v>
      </c>
      <c r="H58" s="29" t="s">
        <v>200</v>
      </c>
      <c r="I58" s="40" t="s">
        <v>195</v>
      </c>
      <c r="J58" s="41" t="s">
        <v>195</v>
      </c>
    </row>
    <row r="59" spans="1:11" s="1" customFormat="1" ht="76.5">
      <c r="A59" s="24"/>
      <c r="B59" s="25"/>
      <c r="C59" s="24"/>
      <c r="D59" s="31" t="s">
        <v>201</v>
      </c>
      <c r="E59" s="27" t="s">
        <v>195</v>
      </c>
      <c r="F59" s="27" t="s">
        <v>195</v>
      </c>
      <c r="G59" s="28" t="s">
        <v>195</v>
      </c>
      <c r="H59" s="63" t="s">
        <v>247</v>
      </c>
      <c r="I59" s="40" t="s">
        <v>195</v>
      </c>
      <c r="J59" s="41" t="s">
        <v>195</v>
      </c>
    </row>
    <row r="60" spans="1:11" ht="60">
      <c r="A60" s="14"/>
      <c r="B60" s="17"/>
      <c r="C60" s="14"/>
      <c r="D60" s="32" t="s">
        <v>202</v>
      </c>
      <c r="E60" s="11"/>
      <c r="F60" s="11"/>
      <c r="G60" s="12"/>
      <c r="H60" s="33" t="s">
        <v>203</v>
      </c>
      <c r="I60" s="37" t="s">
        <v>195</v>
      </c>
    </row>
    <row r="61" spans="1:11" ht="24">
      <c r="A61" s="14"/>
      <c r="B61" s="17"/>
      <c r="C61" s="14"/>
      <c r="D61" s="32" t="s">
        <v>204</v>
      </c>
      <c r="E61" s="11"/>
      <c r="F61" s="11"/>
      <c r="G61" s="12"/>
      <c r="H61" s="33" t="s">
        <v>198</v>
      </c>
      <c r="I61" s="37" t="s">
        <v>195</v>
      </c>
    </row>
    <row r="62" spans="1:11">
      <c r="A62" s="14"/>
      <c r="B62" s="17"/>
      <c r="C62" s="14"/>
      <c r="D62" s="32" t="s">
        <v>205</v>
      </c>
      <c r="E62" s="11"/>
      <c r="F62" s="11"/>
      <c r="G62" s="12"/>
      <c r="H62" s="33" t="s">
        <v>198</v>
      </c>
      <c r="I62" s="37" t="s">
        <v>195</v>
      </c>
    </row>
    <row r="63" spans="1:11" ht="96">
      <c r="A63" s="14"/>
      <c r="B63" s="17"/>
      <c r="C63" s="14"/>
      <c r="D63" s="32" t="s">
        <v>206</v>
      </c>
      <c r="E63" s="11"/>
      <c r="F63" s="11"/>
      <c r="G63" s="12"/>
      <c r="H63" s="13" t="s">
        <v>296</v>
      </c>
      <c r="I63" s="37" t="s">
        <v>195</v>
      </c>
    </row>
    <row r="64" spans="1:11" ht="168">
      <c r="A64" s="78" t="s">
        <v>207</v>
      </c>
      <c r="B64" s="34" t="s">
        <v>208</v>
      </c>
      <c r="C64" s="10" t="s">
        <v>209</v>
      </c>
      <c r="D64" s="15" t="s">
        <v>210</v>
      </c>
      <c r="E64" s="11">
        <v>1</v>
      </c>
      <c r="F64" s="11" t="s">
        <v>211</v>
      </c>
      <c r="G64" s="12"/>
      <c r="H64" s="13"/>
      <c r="I64" s="37" t="s">
        <v>212</v>
      </c>
      <c r="J64" s="3">
        <f t="shared" si="0"/>
        <v>0</v>
      </c>
    </row>
    <row r="65" spans="1:10" ht="60">
      <c r="A65" s="82"/>
      <c r="B65" s="42" t="s">
        <v>213</v>
      </c>
      <c r="C65" s="11" t="s">
        <v>214</v>
      </c>
      <c r="D65" s="15" t="s">
        <v>215</v>
      </c>
      <c r="E65" s="11">
        <v>1</v>
      </c>
      <c r="F65" s="11" t="s">
        <v>216</v>
      </c>
      <c r="G65" s="43"/>
      <c r="H65" s="44"/>
      <c r="I65" s="37" t="s">
        <v>217</v>
      </c>
      <c r="J65" s="3">
        <f t="shared" si="0"/>
        <v>0</v>
      </c>
    </row>
    <row r="66" spans="1:10">
      <c r="G66" s="45">
        <f>AVERAGE(G5:G65)</f>
        <v>97.34</v>
      </c>
      <c r="I66" s="47" t="s">
        <v>218</v>
      </c>
      <c r="J66" s="3">
        <f>SUM(J5:J65)</f>
        <v>94.94</v>
      </c>
    </row>
    <row r="67" spans="1:10" ht="13.5" customHeight="1">
      <c r="A67" s="100" t="s">
        <v>219</v>
      </c>
      <c r="B67" s="102"/>
      <c r="G67" s="62" t="s">
        <v>253</v>
      </c>
    </row>
    <row r="68" spans="1:10" ht="13.5" customHeight="1">
      <c r="A68" s="100"/>
      <c r="B68" s="102"/>
    </row>
    <row r="69" spans="1:10" ht="86.25" customHeight="1">
      <c r="A69" s="74" t="s">
        <v>220</v>
      </c>
      <c r="B69" s="75"/>
      <c r="C69" s="75"/>
      <c r="D69" s="75"/>
      <c r="E69" s="75"/>
      <c r="F69" s="75"/>
      <c r="G69" s="75"/>
      <c r="H69" s="75"/>
      <c r="I69" s="75"/>
    </row>
    <row r="71" spans="1:10">
      <c r="A71" s="100" t="s">
        <v>221</v>
      </c>
      <c r="B71" s="101"/>
    </row>
    <row r="72" spans="1:10" ht="13.5" customHeight="1">
      <c r="A72" s="100"/>
      <c r="B72" s="101"/>
    </row>
    <row r="73" spans="1:10">
      <c r="A73" s="46" t="s">
        <v>222</v>
      </c>
      <c r="B73" s="76" t="s">
        <v>223</v>
      </c>
      <c r="C73" s="77"/>
      <c r="D73" s="77"/>
      <c r="E73" s="77"/>
      <c r="F73" s="77"/>
      <c r="G73" s="77"/>
      <c r="H73" s="77"/>
    </row>
    <row r="74" spans="1:10">
      <c r="A74" s="76" t="s">
        <v>224</v>
      </c>
      <c r="B74" s="88" t="s">
        <v>225</v>
      </c>
      <c r="C74" s="89"/>
      <c r="D74" s="89"/>
      <c r="E74" s="89"/>
      <c r="F74" s="89"/>
      <c r="G74" s="89"/>
      <c r="H74" s="89"/>
    </row>
    <row r="75" spans="1:10">
      <c r="A75" s="76"/>
      <c r="B75" s="88" t="s">
        <v>226</v>
      </c>
      <c r="C75" s="89"/>
      <c r="D75" s="89"/>
      <c r="E75" s="89"/>
      <c r="F75" s="89"/>
      <c r="G75" s="89"/>
      <c r="H75" s="89"/>
    </row>
    <row r="76" spans="1:10">
      <c r="A76" s="76"/>
      <c r="B76" s="88" t="s">
        <v>227</v>
      </c>
      <c r="C76" s="89"/>
      <c r="D76" s="89"/>
      <c r="E76" s="89"/>
      <c r="F76" s="89"/>
      <c r="G76" s="89"/>
      <c r="H76" s="89"/>
    </row>
    <row r="77" spans="1:10">
      <c r="A77" s="76" t="s">
        <v>228</v>
      </c>
      <c r="B77" s="88" t="s">
        <v>229</v>
      </c>
      <c r="C77" s="89"/>
      <c r="D77" s="89"/>
      <c r="E77" s="89"/>
      <c r="F77" s="89"/>
      <c r="G77" s="89"/>
      <c r="H77" s="89"/>
    </row>
    <row r="78" spans="1:10">
      <c r="A78" s="76"/>
      <c r="B78" s="88" t="s">
        <v>230</v>
      </c>
      <c r="C78" s="89"/>
      <c r="D78" s="89"/>
      <c r="E78" s="89"/>
      <c r="F78" s="89"/>
      <c r="G78" s="89"/>
      <c r="H78" s="89"/>
    </row>
    <row r="79" spans="1:10">
      <c r="A79" s="76"/>
      <c r="B79" s="88" t="s">
        <v>231</v>
      </c>
      <c r="C79" s="89"/>
      <c r="D79" s="89"/>
      <c r="E79" s="89"/>
      <c r="F79" s="89"/>
      <c r="G79" s="89"/>
      <c r="H79" s="89"/>
    </row>
    <row r="80" spans="1:10">
      <c r="A80" s="76" t="s">
        <v>232</v>
      </c>
      <c r="B80" s="88" t="s">
        <v>233</v>
      </c>
      <c r="C80" s="89"/>
      <c r="D80" s="89"/>
      <c r="E80" s="89"/>
      <c r="F80" s="89"/>
      <c r="G80" s="89"/>
      <c r="H80" s="89"/>
    </row>
    <row r="81" spans="1:8">
      <c r="A81" s="76"/>
      <c r="B81" s="88" t="s">
        <v>234</v>
      </c>
      <c r="C81" s="89"/>
      <c r="D81" s="89"/>
      <c r="E81" s="89"/>
      <c r="F81" s="89"/>
      <c r="G81" s="89"/>
      <c r="H81" s="89"/>
    </row>
    <row r="82" spans="1:8">
      <c r="A82" s="76"/>
      <c r="B82" s="88" t="s">
        <v>235</v>
      </c>
      <c r="C82" s="89"/>
      <c r="D82" s="89"/>
      <c r="E82" s="89"/>
      <c r="F82" s="89"/>
      <c r="G82" s="89"/>
      <c r="H82" s="89"/>
    </row>
    <row r="83" spans="1:8">
      <c r="A83" s="76" t="s">
        <v>236</v>
      </c>
      <c r="B83" s="88" t="s">
        <v>237</v>
      </c>
      <c r="C83" s="89"/>
      <c r="D83" s="89"/>
      <c r="E83" s="89"/>
      <c r="F83" s="89"/>
      <c r="G83" s="89"/>
      <c r="H83" s="89"/>
    </row>
    <row r="84" spans="1:8">
      <c r="A84" s="76"/>
      <c r="B84" s="88" t="s">
        <v>238</v>
      </c>
      <c r="C84" s="89"/>
      <c r="D84" s="89"/>
      <c r="E84" s="89"/>
      <c r="F84" s="89"/>
      <c r="G84" s="89"/>
      <c r="H84" s="89"/>
    </row>
    <row r="85" spans="1:8">
      <c r="A85" s="76"/>
      <c r="B85" s="88" t="s">
        <v>239</v>
      </c>
      <c r="C85" s="89"/>
      <c r="D85" s="89"/>
      <c r="E85" s="89"/>
      <c r="F85" s="89"/>
      <c r="G85" s="89"/>
      <c r="H85" s="89"/>
    </row>
    <row r="86" spans="1:8">
      <c r="A86" s="76" t="s">
        <v>240</v>
      </c>
      <c r="B86" s="88" t="s">
        <v>241</v>
      </c>
      <c r="C86" s="89"/>
      <c r="D86" s="89"/>
      <c r="E86" s="89"/>
      <c r="F86" s="89"/>
      <c r="G86" s="89"/>
      <c r="H86" s="89"/>
    </row>
    <row r="87" spans="1:8">
      <c r="A87" s="76"/>
      <c r="B87" s="88" t="s">
        <v>242</v>
      </c>
      <c r="C87" s="89"/>
      <c r="D87" s="89"/>
      <c r="E87" s="89"/>
      <c r="F87" s="89"/>
      <c r="G87" s="89"/>
      <c r="H87" s="89"/>
    </row>
    <row r="88" spans="1:8">
      <c r="A88" s="76"/>
      <c r="B88" s="88" t="s">
        <v>243</v>
      </c>
      <c r="C88" s="89"/>
      <c r="D88" s="89"/>
      <c r="E88" s="89"/>
      <c r="F88" s="89"/>
      <c r="G88" s="89"/>
      <c r="H88" s="89"/>
    </row>
  </sheetData>
  <mergeCells count="61">
    <mergeCell ref="C47:C51"/>
    <mergeCell ref="C52:C54"/>
    <mergeCell ref="A71:B72"/>
    <mergeCell ref="A67:B68"/>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B23:B27"/>
    <mergeCell ref="B28:B31"/>
    <mergeCell ref="B32:B33"/>
    <mergeCell ref="B34:B39"/>
    <mergeCell ref="B40:B44"/>
    <mergeCell ref="A74:A76"/>
    <mergeCell ref="A77:A79"/>
    <mergeCell ref="A80:A82"/>
    <mergeCell ref="A83:A85"/>
    <mergeCell ref="A86:A88"/>
    <mergeCell ref="B84:H84"/>
    <mergeCell ref="B85:H85"/>
    <mergeCell ref="B86:H86"/>
    <mergeCell ref="B87:H87"/>
    <mergeCell ref="B88:H88"/>
    <mergeCell ref="B79:H79"/>
    <mergeCell ref="B80:H80"/>
    <mergeCell ref="B81:H81"/>
    <mergeCell ref="B82:H82"/>
    <mergeCell ref="B83:H83"/>
    <mergeCell ref="B74:H74"/>
    <mergeCell ref="B75:H75"/>
    <mergeCell ref="B76:H76"/>
    <mergeCell ref="B77:H77"/>
    <mergeCell ref="B78:H78"/>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s>
  <phoneticPr fontId="29" type="noConversion"/>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售后服务</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Administrator</cp:lastModifiedBy>
  <cp:lastPrinted>2020-06-17T09:34:42Z</cp:lastPrinted>
  <dcterms:created xsi:type="dcterms:W3CDTF">2012-11-28T05:53:00Z</dcterms:created>
  <dcterms:modified xsi:type="dcterms:W3CDTF">2021-04-29T07:38:42Z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