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1A" sheetId="16" r:id="rId1"/>
    <sheet name="控制图" sheetId="17" r:id="rId2"/>
  </sheets>
  <definedNames>
    <definedName name="_xlnm.Print_Titles" localSheetId="0">'1A'!$2:$2</definedName>
  </definedNames>
  <calcPr calcId="144525"/>
</workbook>
</file>

<file path=xl/sharedStrings.xml><?xml version="1.0" encoding="utf-8"?>
<sst xmlns="http://schemas.openxmlformats.org/spreadsheetml/2006/main" count="59" uniqueCount="53">
  <si>
    <t>附录D</t>
  </si>
  <si>
    <t>固体防垢防锈器压力密封试验测量过程监视统计记录表</t>
  </si>
  <si>
    <t xml:space="preserve">测量过程名称：固体防垢防锈器压力密封试验 </t>
  </si>
  <si>
    <t>被测参数：压力值         测量值：15MPa     允差范围：+1MPa</t>
  </si>
  <si>
    <t xml:space="preserve">测量仪器： 压力试验机（压力表)       测量范围：（0～25）MPa   </t>
  </si>
  <si>
    <r>
      <rPr>
        <sz val="12"/>
        <rFont val="宋体"/>
        <charset val="134"/>
      </rPr>
      <t>监视方法：统计技术</t>
    </r>
    <r>
      <rPr>
        <sz val="10"/>
        <rFont val="Times New Roman"/>
        <charset val="134"/>
      </rPr>
      <t xml:space="preserve">         </t>
    </r>
  </si>
  <si>
    <t>核查标准：数字压力表 0-25MPa</t>
  </si>
  <si>
    <t>序号</t>
  </si>
  <si>
    <t>核查</t>
  </si>
  <si>
    <t>观察记录（MPa）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</si>
  <si>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</si>
  <si>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</si>
  <si>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0"/>
        <rFont val="宋体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</si>
  <si>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0"/>
        <rFont val="宋体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</si>
  <si>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0"/>
        <rFont val="宋体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</si>
  <si>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0"/>
        <rFont val="宋体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</si>
  <si>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0"/>
        <rFont val="宋体"/>
        <charset val="134"/>
      </rPr>
      <t>5</t>
    </r>
  </si>
  <si>
    <t>2020.3.8</t>
  </si>
  <si>
    <t>2020.3.24</t>
  </si>
  <si>
    <t>2020.4.9</t>
  </si>
  <si>
    <t>2020.4.25</t>
  </si>
  <si>
    <t>2020.5.10</t>
  </si>
  <si>
    <t>2020.5.25</t>
  </si>
  <si>
    <t>2020.6.9</t>
  </si>
  <si>
    <t>2020.6.25</t>
  </si>
  <si>
    <t>2020.7.10</t>
  </si>
  <si>
    <t>2020.7.26</t>
  </si>
  <si>
    <t>2020.8.15</t>
  </si>
  <si>
    <t>2020.9.7</t>
  </si>
  <si>
    <t>查表得:</t>
  </si>
  <si>
    <r>
      <rPr>
        <sz val="12"/>
        <rFont val="宋体"/>
        <charset val="134"/>
      </rPr>
      <t>A</t>
    </r>
    <r>
      <rPr>
        <vertAlign val="subscript"/>
        <sz val="10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</si>
  <si>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0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</si>
  <si>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0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</si>
  <si>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</si>
  <si>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0"/>
        <rFont val="Times New Roman"/>
        <charset val="134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</si>
  <si>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</si>
  <si>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</si>
  <si>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</si>
  <si>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</si>
  <si>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</si>
  <si>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</si>
  <si>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</si>
  <si>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t xml:space="preserve">  监视结果评价：</t>
  </si>
  <si>
    <t xml:space="preserve">    均值、极差控制图状态正常，产品固体防垢防锈器水压密封升压测量过程中未出现非正常变异，能满足生产工艺要求。</t>
  </si>
  <si>
    <r>
      <t xml:space="preserve">      </t>
    </r>
    <r>
      <rPr>
        <sz val="12"/>
        <rFont val="宋体"/>
        <charset val="134"/>
      </rPr>
      <t>核查人员：王晓雨</t>
    </r>
    <r>
      <rPr>
        <sz val="12"/>
        <rFont val="Times New Roman"/>
        <charset val="134"/>
      </rPr>
      <t xml:space="preserve">                       2020.9.7</t>
    </r>
  </si>
  <si>
    <t>附录E  固体防垢防锈器压力密封试验测量过程控制图</t>
  </si>
  <si>
    <t>UCL=15.18</t>
  </si>
  <si>
    <t>CL=15.10</t>
  </si>
  <si>
    <t>LCL=3.09</t>
  </si>
  <si>
    <t>LCL=15.02</t>
  </si>
  <si>
    <t>UCL=0.31</t>
  </si>
  <si>
    <t>CL=0.14</t>
  </si>
  <si>
    <t>LCL=0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</si>
</sst>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_ "/>
    <numFmt numFmtId="178" formatCode="0.00_);[Red]\(0.00\)"/>
    <numFmt numFmtId="179" formatCode="0.0000_ "/>
  </numFmts>
  <fonts count="39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4"/>
      <name val="Times New Roman"/>
      <charset val="134"/>
    </font>
    <font>
      <b/>
      <sz val="16"/>
      <name val="宋体"/>
      <charset val="134"/>
    </font>
    <font>
      <b/>
      <sz val="18"/>
      <name val="Times New Roman"/>
      <charset val="134"/>
    </font>
    <font>
      <b/>
      <sz val="18"/>
      <name val="宋体"/>
      <charset val="134"/>
    </font>
    <font>
      <sz val="18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9"/>
      <name val="Times New Roman"/>
      <charset val="134"/>
    </font>
    <font>
      <sz val="14"/>
      <name val="Times New Roman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bscript"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22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4" fillId="16" borderId="16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11" borderId="13" applyNumberFormat="0" applyFon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0" borderId="12" applyNumberFormat="0" applyAlignment="0" applyProtection="0">
      <alignment vertical="center"/>
    </xf>
    <xf numFmtId="0" fontId="35" fillId="10" borderId="16" applyNumberFormat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</cellStyleXfs>
  <cellXfs count="65"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justify" vertical="center"/>
    </xf>
    <xf numFmtId="0" fontId="8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 indent="1"/>
    </xf>
    <xf numFmtId="0" fontId="0" fillId="0" borderId="0" xfId="0" applyNumberFormat="1" applyFont="1" applyFill="1" applyBorder="1" applyAlignment="1" applyProtection="1">
      <alignment horizontal="left" vertical="center" inden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top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178" fontId="13" fillId="0" borderId="2" xfId="0" applyNumberFormat="1" applyFont="1" applyFill="1" applyBorder="1" applyAlignment="1" applyProtection="1">
      <alignment horizontal="center" vertical="center" wrapText="1"/>
    </xf>
    <xf numFmtId="178" fontId="13" fillId="0" borderId="5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3" fillId="0" borderId="4" xfId="0" applyNumberFormat="1" applyFont="1" applyFill="1" applyBorder="1" applyAlignment="1" applyProtection="1">
      <alignment horizontal="center" vertical="top" wrapText="1"/>
    </xf>
    <xf numFmtId="177" fontId="13" fillId="0" borderId="5" xfId="0" applyNumberFormat="1" applyFont="1" applyFill="1" applyBorder="1" applyAlignment="1" applyProtection="1">
      <alignment horizontal="center" wrapText="1"/>
    </xf>
    <xf numFmtId="0" fontId="0" fillId="0" borderId="6" xfId="0" applyNumberFormat="1" applyFont="1" applyFill="1" applyBorder="1" applyAlignment="1" applyProtection="1"/>
    <xf numFmtId="176" fontId="0" fillId="0" borderId="7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0" fontId="0" fillId="0" borderId="7" xfId="0" applyNumberFormat="1" applyFont="1" applyFill="1" applyBorder="1" applyAlignment="1" applyProtection="1"/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right" vertical="center"/>
    </xf>
    <xf numFmtId="0" fontId="0" fillId="0" borderId="8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76" fontId="0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179" fontId="13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right"/>
    </xf>
    <xf numFmtId="178" fontId="0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179" fontId="0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 vertical="center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177" fontId="13" fillId="0" borderId="2" xfId="0" applyNumberFormat="1" applyFont="1" applyFill="1" applyBorder="1" applyAlignment="1" applyProtection="1">
      <alignment horizontal="center" wrapText="1"/>
    </xf>
    <xf numFmtId="177" fontId="13" fillId="0" borderId="2" xfId="0" applyNumberFormat="1" applyFont="1" applyFill="1" applyBorder="1" applyAlignment="1" applyProtection="1">
      <alignment horizontal="center" vertical="top" wrapText="1"/>
    </xf>
    <xf numFmtId="0" fontId="0" fillId="0" borderId="9" xfId="0" applyNumberFormat="1" applyFont="1" applyFill="1" applyBorder="1" applyAlignment="1" applyProtection="1"/>
    <xf numFmtId="0" fontId="0" fillId="0" borderId="5" xfId="0" applyNumberFormat="1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400" b="1" i="0" u="none" strike="noStrike" kern="100" baseline="0">
                <a:solidFill>
                  <a:srgbClr val="000000"/>
                </a:solidFill>
                <a:latin typeface="Calibri" panose="020F0502020204030204" pitchFamily="2" charset="0"/>
                <a:ea typeface="Calibri" panose="020F0502020204030204" pitchFamily="2" charset="0"/>
                <a:cs typeface="Calibri" panose="020F0502020204030204" pitchFamily="2" charset="0"/>
              </a:defRPr>
            </a:pPr>
            <a:r>
              <a:rPr lang="en-US" sz="1400" b="1" i="0" u="none" strike="noStrike" kern="100" baseline="0">
                <a:solidFill>
                  <a:srgbClr val="000000"/>
                </a:solidFill>
                <a:latin typeface="Calibri" panose="020F0502020204030204" pitchFamily="2" charset="0"/>
                <a:ea typeface="Calibri" panose="020F0502020204030204" pitchFamily="2" charset="0"/>
                <a:cs typeface="Calibri" panose="020F0502020204030204" pitchFamily="2" charset="0"/>
              </a:rPr>
              <a:t>均值控制图</a:t>
            </a:r>
            <a:endParaRPr lang="en-US" sz="1400" b="1" i="0" u="none" strike="noStrike" kern="100" baseline="0">
              <a:solidFill>
                <a:srgbClr val="000000"/>
              </a:solidFill>
              <a:latin typeface="Calibri" panose="020F0502020204030204" pitchFamily="2" charset="0"/>
              <a:ea typeface="Calibri" panose="020F0502020204030204" pitchFamily="2" charset="0"/>
              <a:cs typeface="Calibri" panose="020F0502020204030204" pitchFamily="2" charset="0"/>
            </a:endParaRPr>
          </a:p>
        </c:rich>
      </c:tx>
      <c:layout/>
      <c:overlay val="0"/>
      <c:spPr>
        <a:noFill/>
        <a:ln w="9525" cap="flat">
          <a:noFill/>
          <a:prstDash val="solid"/>
          <a:miter lim="800000"/>
          <a:headEnd type="none" w="med" len="med"/>
          <a:tailEnd type="none" w="med" len="me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flat" cmpd="sng" algn="ctr">
              <a:solidFill>
                <a:srgbClr val="4F81BD"/>
              </a:solidFill>
              <a:prstDash val="solid"/>
              <a:miter lim="800000"/>
              <a:headEnd type="none" w="med" len="med"/>
              <a:tailEnd type="none" w="med" len="med"/>
            </a:ln>
          </c:spPr>
          <c:marker>
            <c:symbol val="none"/>
          </c:marker>
          <c:dLbls>
            <c:delete val="1"/>
          </c:dLbls>
          <c:val>
            <c:numRef>
              <c:f>'1A'!$H$10:$H$21</c:f>
              <c:numCache>
                <c:formatCode>0.00_);[Red]\(0.00\)</c:formatCode>
                <c:ptCount val="12"/>
                <c:pt idx="0">
                  <c:v>15.098</c:v>
                </c:pt>
                <c:pt idx="1">
                  <c:v>15.066</c:v>
                </c:pt>
                <c:pt idx="2">
                  <c:v>15.084</c:v>
                </c:pt>
                <c:pt idx="3">
                  <c:v>15.072</c:v>
                </c:pt>
                <c:pt idx="4">
                  <c:v>15.108</c:v>
                </c:pt>
                <c:pt idx="5">
                  <c:v>15.07</c:v>
                </c:pt>
                <c:pt idx="6">
                  <c:v>15.07</c:v>
                </c:pt>
                <c:pt idx="7">
                  <c:v>15.098</c:v>
                </c:pt>
                <c:pt idx="8">
                  <c:v>15.116</c:v>
                </c:pt>
                <c:pt idx="9">
                  <c:v>15.106</c:v>
                </c:pt>
                <c:pt idx="10">
                  <c:v>15.07</c:v>
                </c:pt>
                <c:pt idx="11">
                  <c:v>15.102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26002304"/>
        <c:axId val="126004224"/>
      </c:lineChart>
      <c:catAx>
        <c:axId val="126002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9525" cap="flat" cmpd="sng" algn="ctr">
            <a:solidFill>
              <a:srgbClr val="D8D8D8"/>
            </a:solidFill>
            <a:prstDash val="solid"/>
            <a:miter lim="800000"/>
            <a:headEnd type="none" w="med" len="med"/>
            <a:tailEnd type="none" w="med" len="med"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00" baseline="0">
                <a:solidFill>
                  <a:srgbClr val="000000"/>
                </a:solidFill>
                <a:latin typeface="Calibri" panose="020F0502020204030204" pitchFamily="2" charset="0"/>
                <a:ea typeface="Calibri" panose="020F0502020204030204" pitchFamily="2" charset="0"/>
                <a:cs typeface="Calibri" panose="020F0502020204030204" pitchFamily="2" charset="0"/>
              </a:defRPr>
            </a:pPr>
          </a:p>
        </c:txPr>
        <c:crossAx val="126004224"/>
        <c:crosses val="autoZero"/>
        <c:auto val="1"/>
        <c:lblAlgn val="ctr"/>
        <c:lblOffset val="100"/>
        <c:noMultiLvlLbl val="0"/>
      </c:catAx>
      <c:valAx>
        <c:axId val="1260042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rgbClr val="D8D8D8"/>
              </a:solidFill>
              <a:prstDash val="solid"/>
              <a:miter lim="800000"/>
              <a:headEnd type="none" w="med" len="med"/>
              <a:tailEnd type="none" w="med" len="med"/>
            </a:ln>
          </c:spPr>
        </c:majorGridlines>
        <c:numFmt formatCode="0.00_);[Red]\(0.00\)" sourceLinked="1"/>
        <c:majorTickMark val="none"/>
        <c:minorTickMark val="none"/>
        <c:tickLblPos val="none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26002304"/>
        <c:crosses val="autoZero"/>
        <c:crossBetween val="between"/>
      </c:valAx>
      <c:spPr>
        <a:noFill/>
        <a:ln w="9525" cap="flat">
          <a:noFill/>
          <a:prstDash val="solid"/>
          <a:miter lim="800000"/>
          <a:headEnd type="none" w="med" len="med"/>
          <a:tailEnd type="none" w="med" len="me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solidFill>
        <a:srgbClr val="D8D8D8"/>
      </a:solidFill>
      <a:prstDash val="solid"/>
      <a:miter lim="800000"/>
      <a:headEnd type="none" w="med" len="med"/>
      <a:tailEnd type="none" w="med" len="med"/>
    </a:ln>
  </c:spPr>
  <c:txPr>
    <a:bodyPr rot="0" anchor="ctr" anchorCtr="1"/>
    <a:lstStyle/>
    <a:p>
      <a:pPr>
        <a:defRPr lang="en-US" sz="1000" b="0" i="0" u="none" strike="noStrike" kern="100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800" b="1" i="0" u="none" strike="noStrike" kern="100" baseline="0">
                <a:solidFill>
                  <a:srgbClr val="000000"/>
                </a:solidFill>
                <a:latin typeface="Calibri" panose="020F0502020204030204" pitchFamily="2" charset="0"/>
                <a:ea typeface="Calibri" panose="020F0502020204030204" pitchFamily="2" charset="0"/>
                <a:cs typeface="Calibri" panose="020F0502020204030204" pitchFamily="2" charset="0"/>
              </a:defRPr>
            </a:pPr>
            <a:r>
              <a:rPr lang="en-US" sz="1800" b="1" i="0" u="none" strike="noStrike" kern="100" baseline="0">
                <a:solidFill>
                  <a:srgbClr val="000000"/>
                </a:solidFill>
                <a:latin typeface="Calibri" panose="020F0502020204030204" pitchFamily="2" charset="0"/>
                <a:ea typeface="Calibri" panose="020F0502020204030204" pitchFamily="2" charset="0"/>
                <a:cs typeface="Calibri" panose="020F0502020204030204" pitchFamily="2" charset="0"/>
              </a:rPr>
              <a:t>图表标题</a:t>
            </a:r>
            <a:endParaRPr lang="en-US" sz="1800" b="1" i="0" u="none" strike="noStrike" kern="100" baseline="0">
              <a:solidFill>
                <a:srgbClr val="000000"/>
              </a:solidFill>
              <a:latin typeface="Calibri" panose="020F0502020204030204" pitchFamily="2" charset="0"/>
              <a:ea typeface="Calibri" panose="020F0502020204030204" pitchFamily="2" charset="0"/>
              <a:cs typeface="Calibri" panose="020F0502020204030204" pitchFamily="2" charset="0"/>
            </a:endParaRPr>
          </a:p>
        </c:rich>
      </c:tx>
      <c:layout/>
      <c:overlay val="0"/>
      <c:spPr>
        <a:noFill/>
        <a:ln w="9525" cap="flat">
          <a:noFill/>
          <a:prstDash val="solid"/>
          <a:miter lim="800000"/>
          <a:headEnd type="none" w="med" len="med"/>
          <a:tailEnd type="none" w="med" len="me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flat" cmpd="sng" algn="ctr">
              <a:solidFill>
                <a:srgbClr val="4F81BD"/>
              </a:solidFill>
              <a:prstDash val="solid"/>
              <a:miter lim="800000"/>
              <a:headEnd type="none" w="med" len="med"/>
              <a:tailEnd type="none" w="med" len="med"/>
            </a:ln>
          </c:spPr>
          <c:marker>
            <c:symbol val="none"/>
          </c:marker>
          <c:dLbls>
            <c:delete val="1"/>
          </c:dLbls>
          <c:val>
            <c:numRef>
              <c:f>'1A'!$I$10:$I$21</c:f>
              <c:numCache>
                <c:formatCode>0.00_);[Red]\(0.00\)</c:formatCode>
                <c:ptCount val="12"/>
                <c:pt idx="0">
                  <c:v>0.149999999999999</c:v>
                </c:pt>
                <c:pt idx="1">
                  <c:v>0.0299999999999994</c:v>
                </c:pt>
                <c:pt idx="2">
                  <c:v>0.0399999999999991</c:v>
                </c:pt>
                <c:pt idx="3">
                  <c:v>0.0499999999999989</c:v>
                </c:pt>
                <c:pt idx="4">
                  <c:v>0.139999999999999</c:v>
                </c:pt>
                <c:pt idx="5">
                  <c:v>0.0499999999999989</c:v>
                </c:pt>
                <c:pt idx="6">
                  <c:v>0.0499999999999989</c:v>
                </c:pt>
                <c:pt idx="7">
                  <c:v>0.149999999999999</c:v>
                </c:pt>
                <c:pt idx="8">
                  <c:v>0.119999999999999</c:v>
                </c:pt>
                <c:pt idx="9">
                  <c:v>0.149999999999999</c:v>
                </c:pt>
                <c:pt idx="10">
                  <c:v>0.0499999999999989</c:v>
                </c:pt>
                <c:pt idx="11">
                  <c:v>0.149999999999999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26680064"/>
        <c:axId val="134431872"/>
      </c:lineChart>
      <c:catAx>
        <c:axId val="1266800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9525" cap="flat" cmpd="sng" algn="ctr">
            <a:solidFill>
              <a:srgbClr val="D8D8D8"/>
            </a:solidFill>
            <a:prstDash val="solid"/>
            <a:miter lim="800000"/>
            <a:headEnd type="none" w="med" len="med"/>
            <a:tailEnd type="none" w="med" len="med"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00" baseline="0">
                <a:solidFill>
                  <a:srgbClr val="000000"/>
                </a:solidFill>
                <a:latin typeface="Calibri" panose="020F0502020204030204" pitchFamily="2" charset="0"/>
                <a:ea typeface="Calibri" panose="020F0502020204030204" pitchFamily="2" charset="0"/>
                <a:cs typeface="Calibri" panose="020F0502020204030204" pitchFamily="2" charset="0"/>
              </a:defRPr>
            </a:pPr>
          </a:p>
        </c:txPr>
        <c:crossAx val="134431872"/>
        <c:crosses val="autoZero"/>
        <c:auto val="1"/>
        <c:lblAlgn val="ctr"/>
        <c:lblOffset val="100"/>
        <c:noMultiLvlLbl val="0"/>
      </c:catAx>
      <c:valAx>
        <c:axId val="134431872"/>
        <c:scaling>
          <c:orientation val="minMax"/>
          <c:max val="0.31"/>
        </c:scaling>
        <c:delete val="1"/>
        <c:axPos val="l"/>
        <c:majorGridlines>
          <c:spPr>
            <a:ln w="9525" cap="flat" cmpd="sng" algn="ctr">
              <a:solidFill>
                <a:srgbClr val="D8D8D8"/>
              </a:solidFill>
              <a:prstDash val="solid"/>
              <a:miter lim="800000"/>
              <a:headEnd type="none" w="med" len="med"/>
              <a:tailEnd type="none" w="med" len="med"/>
            </a:ln>
          </c:spPr>
        </c:majorGridlines>
        <c:numFmt formatCode="0.00_);[Red]\(0.00\)" sourceLinked="1"/>
        <c:majorTickMark val="none"/>
        <c:minorTickMark val="none"/>
        <c:tickLblPos val="none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26680064"/>
        <c:crosses val="autoZero"/>
        <c:crossBetween val="between"/>
      </c:valAx>
      <c:spPr>
        <a:noFill/>
        <a:ln w="9525" cap="flat">
          <a:noFill/>
          <a:prstDash val="solid"/>
          <a:miter lim="800000"/>
          <a:headEnd type="none" w="med" len="med"/>
          <a:tailEnd type="none" w="med" len="me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solidFill>
        <a:srgbClr val="D8D8D8"/>
      </a:solidFill>
      <a:prstDash val="solid"/>
      <a:miter lim="800000"/>
      <a:headEnd type="none" w="med" len="med"/>
      <a:tailEnd type="none" w="med" len="med"/>
    </a:ln>
  </c:spPr>
  <c:txPr>
    <a:bodyPr rot="0" anchor="ctr" anchorCtr="1"/>
    <a:lstStyle/>
    <a:p>
      <a:pPr>
        <a:defRPr lang="en-US" sz="1000" b="0" i="0" u="none" strike="noStrike" kern="100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400" b="1" i="0" u="none" strike="noStrike" kern="100" baseline="0">
                <a:solidFill>
                  <a:srgbClr val="000000"/>
                </a:solidFill>
                <a:latin typeface="Calibri" panose="020F0502020204030204" pitchFamily="2" charset="0"/>
                <a:ea typeface="Calibri" panose="020F0502020204030204" pitchFamily="2" charset="0"/>
                <a:cs typeface="Calibri" panose="020F0502020204030204" pitchFamily="2" charset="0"/>
              </a:defRPr>
            </a:pPr>
            <a:r>
              <a:rPr lang="en-US" sz="1400" b="1" i="0" u="none" strike="noStrike" kern="100" baseline="0">
                <a:solidFill>
                  <a:srgbClr val="000000"/>
                </a:solidFill>
                <a:latin typeface="Calibri" panose="020F0502020204030204" pitchFamily="2" charset="0"/>
                <a:ea typeface="Calibri" panose="020F0502020204030204" pitchFamily="2" charset="0"/>
                <a:cs typeface="Calibri" panose="020F0502020204030204" pitchFamily="2" charset="0"/>
              </a:rPr>
              <a:t>极差控制图</a:t>
            </a:r>
            <a:endParaRPr lang="en-US" sz="1400" b="1" i="0" u="none" strike="noStrike" kern="100" baseline="0">
              <a:solidFill>
                <a:srgbClr val="000000"/>
              </a:solidFill>
              <a:latin typeface="Calibri" panose="020F0502020204030204" pitchFamily="2" charset="0"/>
              <a:ea typeface="Calibri" panose="020F0502020204030204" pitchFamily="2" charset="0"/>
              <a:cs typeface="Calibri" panose="020F0502020204030204" pitchFamily="2" charset="0"/>
            </a:endParaRPr>
          </a:p>
        </c:rich>
      </c:tx>
      <c:layout/>
      <c:overlay val="0"/>
      <c:spPr>
        <a:noFill/>
        <a:ln w="9525" cap="flat">
          <a:noFill/>
          <a:prstDash val="solid"/>
          <a:miter lim="800000"/>
          <a:headEnd type="none" w="med" len="med"/>
          <a:tailEnd type="none" w="med" len="med"/>
        </a:ln>
      </c:spPr>
    </c:title>
    <c:autoTitleDeleted val="0"/>
    <c:plotArea>
      <c:layout>
        <c:manualLayout>
          <c:xMode val="edge"/>
          <c:yMode val="edge"/>
          <c:x val="0.045"/>
          <c:y val="0.185"/>
          <c:w val="0.93775"/>
          <c:h val="0.703"/>
        </c:manualLayout>
      </c:layout>
      <c:lineChart>
        <c:grouping val="standard"/>
        <c:varyColors val="0"/>
        <c:ser>
          <c:idx val="0"/>
          <c:order val="0"/>
          <c:spPr>
            <a:ln w="28575" cap="flat" cmpd="sng" algn="ctr">
              <a:solidFill>
                <a:srgbClr val="4F81BD"/>
              </a:solidFill>
              <a:prstDash val="solid"/>
              <a:miter lim="800000"/>
              <a:headEnd type="none" w="med" len="med"/>
              <a:tailEnd type="none" w="med" len="med"/>
            </a:ln>
          </c:spPr>
          <c:marker>
            <c:symbol val="none"/>
          </c:marker>
          <c:dLbls>
            <c:delete val="1"/>
          </c:dLbls>
          <c:val>
            <c:numRef>
              <c:f>'1A'!$I$10:$I$21</c:f>
              <c:numCache>
                <c:formatCode>0.00_);[Red]\(0.00\)</c:formatCode>
                <c:ptCount val="12"/>
                <c:pt idx="0">
                  <c:v>0.149999999999999</c:v>
                </c:pt>
                <c:pt idx="1">
                  <c:v>0.0299999999999994</c:v>
                </c:pt>
                <c:pt idx="2">
                  <c:v>0.0399999999999991</c:v>
                </c:pt>
                <c:pt idx="3">
                  <c:v>0.0499999999999989</c:v>
                </c:pt>
                <c:pt idx="4">
                  <c:v>0.139999999999999</c:v>
                </c:pt>
                <c:pt idx="5">
                  <c:v>0.0499999999999989</c:v>
                </c:pt>
                <c:pt idx="6">
                  <c:v>0.0499999999999989</c:v>
                </c:pt>
                <c:pt idx="7">
                  <c:v>0.149999999999999</c:v>
                </c:pt>
                <c:pt idx="8">
                  <c:v>0.119999999999999</c:v>
                </c:pt>
                <c:pt idx="9">
                  <c:v>0.149999999999999</c:v>
                </c:pt>
                <c:pt idx="10">
                  <c:v>0.0499999999999989</c:v>
                </c:pt>
                <c:pt idx="11">
                  <c:v>0.149999999999999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23659008"/>
        <c:axId val="123660544"/>
      </c:lineChart>
      <c:catAx>
        <c:axId val="1236590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9525" cap="flat" cmpd="sng" algn="ctr">
            <a:solidFill>
              <a:srgbClr val="D8D8D8"/>
            </a:solidFill>
            <a:prstDash val="solid"/>
            <a:miter lim="800000"/>
            <a:headEnd type="none" w="med" len="med"/>
            <a:tailEnd type="none" w="med" len="med"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00" baseline="0">
                <a:solidFill>
                  <a:srgbClr val="000000"/>
                </a:solidFill>
                <a:latin typeface="Calibri" panose="020F0502020204030204" pitchFamily="2" charset="0"/>
                <a:ea typeface="Calibri" panose="020F0502020204030204" pitchFamily="2" charset="0"/>
                <a:cs typeface="Calibri" panose="020F0502020204030204" pitchFamily="2" charset="0"/>
              </a:defRPr>
            </a:pPr>
          </a:p>
        </c:txPr>
        <c:crossAx val="123660544"/>
        <c:crosses val="autoZero"/>
        <c:auto val="1"/>
        <c:lblAlgn val="ctr"/>
        <c:lblOffset val="100"/>
        <c:noMultiLvlLbl val="0"/>
      </c:catAx>
      <c:valAx>
        <c:axId val="1236605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rgbClr val="D8D8D8"/>
              </a:solidFill>
              <a:prstDash val="solid"/>
              <a:miter lim="800000"/>
              <a:headEnd type="none" w="med" len="med"/>
              <a:tailEnd type="none" w="med" len="med"/>
            </a:ln>
          </c:spPr>
        </c:majorGridlines>
        <c:numFmt formatCode="0.00_);[Red]\(0.00\)" sourceLinked="1"/>
        <c:majorTickMark val="none"/>
        <c:minorTickMark val="none"/>
        <c:tickLblPos val="none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23659008"/>
        <c:crosses val="autoZero"/>
        <c:crossBetween val="between"/>
      </c:valAx>
      <c:spPr>
        <a:noFill/>
        <a:ln w="9525" cap="flat">
          <a:noFill/>
          <a:prstDash val="solid"/>
          <a:miter lim="800000"/>
          <a:headEnd type="none" w="med" len="med"/>
          <a:tailEnd type="none" w="med" len="me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solidFill>
        <a:srgbClr val="D8D8D8"/>
      </a:solidFill>
      <a:prstDash val="solid"/>
      <a:miter lim="800000"/>
      <a:headEnd type="none" w="med" len="med"/>
      <a:tailEnd type="none" w="med" len="med"/>
    </a:ln>
  </c:spPr>
  <c:txPr>
    <a:bodyPr rot="0" anchor="ctr" anchorCtr="1"/>
    <a:lstStyle/>
    <a:p>
      <a:pPr>
        <a:defRPr lang="en-US" sz="1000" b="0" i="0" u="none" strike="noStrike" kern="100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295275</xdr:colOff>
      <xdr:row>24</xdr:row>
      <xdr:rowOff>47625</xdr:rowOff>
    </xdr:from>
    <xdr:to>
      <xdr:col>5</xdr:col>
      <xdr:colOff>561975</xdr:colOff>
      <xdr:row>24</xdr:row>
      <xdr:rowOff>247650</xdr:rowOff>
    </xdr:to>
    <xdr:pic>
      <xdr:nvPicPr>
        <xdr:cNvPr id="11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638550" y="6831965"/>
          <a:ext cx="266700" cy="2000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76200</xdr:colOff>
      <xdr:row>31</xdr:row>
      <xdr:rowOff>47625</xdr:rowOff>
    </xdr:from>
    <xdr:to>
      <xdr:col>2</xdr:col>
      <xdr:colOff>390525</xdr:colOff>
      <xdr:row>31</xdr:row>
      <xdr:rowOff>285750</xdr:rowOff>
    </xdr:to>
    <xdr:pic>
      <xdr:nvPicPr>
        <xdr:cNvPr id="10" name="Picture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619250" y="9568180"/>
          <a:ext cx="314325" cy="2381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7</xdr:col>
      <xdr:colOff>297180</xdr:colOff>
      <xdr:row>7</xdr:row>
      <xdr:rowOff>123825</xdr:rowOff>
    </xdr:from>
    <xdr:to>
      <xdr:col>7</xdr:col>
      <xdr:colOff>568325</xdr:colOff>
      <xdr:row>8</xdr:row>
      <xdr:rowOff>152400</xdr:rowOff>
    </xdr:to>
    <xdr:pic>
      <xdr:nvPicPr>
        <xdr:cNvPr id="9" name="图片模式1"/>
        <xdr:cNvPicPr/>
      </xdr:nvPicPr>
      <xdr:blipFill>
        <a:blip r:embed="rId2" cstate="print"/>
        <a:stretch>
          <a:fillRect/>
        </a:stretch>
      </xdr:blipFill>
      <xdr:spPr>
        <a:xfrm>
          <a:off x="5059680" y="2152650"/>
          <a:ext cx="271145" cy="32385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186690</xdr:colOff>
      <xdr:row>23</xdr:row>
      <xdr:rowOff>262890</xdr:rowOff>
    </xdr:from>
    <xdr:to>
      <xdr:col>0</xdr:col>
      <xdr:colOff>672465</xdr:colOff>
      <xdr:row>25</xdr:row>
      <xdr:rowOff>12700</xdr:rowOff>
    </xdr:to>
    <xdr:pic>
      <xdr:nvPicPr>
        <xdr:cNvPr id="8" name="图片模式2"/>
        <xdr:cNvPicPr/>
      </xdr:nvPicPr>
      <xdr:blipFill>
        <a:blip r:embed="rId3" cstate="print"/>
        <a:stretch>
          <a:fillRect/>
        </a:stretch>
      </xdr:blipFill>
      <xdr:spPr>
        <a:xfrm>
          <a:off x="186690" y="6768465"/>
          <a:ext cx="485775" cy="30734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180975</xdr:colOff>
      <xdr:row>27</xdr:row>
      <xdr:rowOff>38100</xdr:rowOff>
    </xdr:from>
    <xdr:to>
      <xdr:col>2</xdr:col>
      <xdr:colOff>581025</xdr:colOff>
      <xdr:row>28</xdr:row>
      <xdr:rowOff>57150</xdr:rowOff>
    </xdr:to>
    <xdr:pic>
      <xdr:nvPicPr>
        <xdr:cNvPr id="7" name="图片模式3"/>
        <xdr:cNvPicPr/>
      </xdr:nvPicPr>
      <xdr:blipFill>
        <a:blip r:embed="rId3" cstate="print"/>
        <a:stretch>
          <a:fillRect/>
        </a:stretch>
      </xdr:blipFill>
      <xdr:spPr>
        <a:xfrm>
          <a:off x="1724025" y="7948930"/>
          <a:ext cx="400050" cy="3143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95250</xdr:colOff>
      <xdr:row>28</xdr:row>
      <xdr:rowOff>152400</xdr:rowOff>
    </xdr:from>
    <xdr:to>
      <xdr:col>3</xdr:col>
      <xdr:colOff>38100</xdr:colOff>
      <xdr:row>29</xdr:row>
      <xdr:rowOff>0</xdr:rowOff>
    </xdr:to>
    <xdr:pic>
      <xdr:nvPicPr>
        <xdr:cNvPr id="6" name="图片模式4"/>
        <xdr:cNvPicPr/>
      </xdr:nvPicPr>
      <xdr:blipFill>
        <a:blip r:embed="rId4" cstate="print"/>
        <a:stretch>
          <a:fillRect/>
        </a:stretch>
      </xdr:blipFill>
      <xdr:spPr>
        <a:xfrm>
          <a:off x="1638300" y="8358505"/>
          <a:ext cx="542925" cy="3143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95250</xdr:colOff>
      <xdr:row>29</xdr:row>
      <xdr:rowOff>66675</xdr:rowOff>
    </xdr:from>
    <xdr:to>
      <xdr:col>3</xdr:col>
      <xdr:colOff>38100</xdr:colOff>
      <xdr:row>30</xdr:row>
      <xdr:rowOff>9525</xdr:rowOff>
    </xdr:to>
    <xdr:pic>
      <xdr:nvPicPr>
        <xdr:cNvPr id="5" name="图片模式5"/>
        <xdr:cNvPicPr/>
      </xdr:nvPicPr>
      <xdr:blipFill>
        <a:blip r:embed="rId5" cstate="print"/>
        <a:stretch>
          <a:fillRect/>
        </a:stretch>
      </xdr:blipFill>
      <xdr:spPr>
        <a:xfrm>
          <a:off x="1638300" y="8739505"/>
          <a:ext cx="542925" cy="28575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57150</xdr:colOff>
      <xdr:row>32</xdr:row>
      <xdr:rowOff>171450</xdr:rowOff>
    </xdr:from>
    <xdr:to>
      <xdr:col>2</xdr:col>
      <xdr:colOff>600075</xdr:colOff>
      <xdr:row>33</xdr:row>
      <xdr:rowOff>0</xdr:rowOff>
    </xdr:to>
    <xdr:pic>
      <xdr:nvPicPr>
        <xdr:cNvPr id="4" name="图片模式6"/>
        <xdr:cNvPicPr/>
      </xdr:nvPicPr>
      <xdr:blipFill>
        <a:blip r:embed="rId6" cstate="print"/>
        <a:stretch>
          <a:fillRect/>
        </a:stretch>
      </xdr:blipFill>
      <xdr:spPr>
        <a:xfrm>
          <a:off x="1600200" y="10015855"/>
          <a:ext cx="542925" cy="2190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762000</xdr:colOff>
      <xdr:row>26</xdr:row>
      <xdr:rowOff>142875</xdr:rowOff>
    </xdr:from>
    <xdr:to>
      <xdr:col>0</xdr:col>
      <xdr:colOff>762000</xdr:colOff>
      <xdr:row>26</xdr:row>
      <xdr:rowOff>476250</xdr:rowOff>
    </xdr:to>
    <xdr:pic>
      <xdr:nvPicPr>
        <xdr:cNvPr id="3" name="图片模式7"/>
        <xdr:cNvPicPr/>
      </xdr:nvPicPr>
      <xdr:blipFill>
        <a:blip r:embed="rId7"/>
        <a:stretch>
          <a:fillRect/>
        </a:stretch>
      </xdr:blipFill>
      <xdr:spPr>
        <a:xfrm>
          <a:off x="762000" y="7577455"/>
          <a:ext cx="0" cy="3333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66675</xdr:colOff>
      <xdr:row>33</xdr:row>
      <xdr:rowOff>95250</xdr:rowOff>
    </xdr:from>
    <xdr:to>
      <xdr:col>2</xdr:col>
      <xdr:colOff>600075</xdr:colOff>
      <xdr:row>33</xdr:row>
      <xdr:rowOff>371475</xdr:rowOff>
    </xdr:to>
    <xdr:pic>
      <xdr:nvPicPr>
        <xdr:cNvPr id="2" name="图片模式8"/>
        <xdr:cNvPicPr/>
      </xdr:nvPicPr>
      <xdr:blipFill>
        <a:blip r:embed="rId8" cstate="print"/>
        <a:stretch>
          <a:fillRect/>
        </a:stretch>
      </xdr:blipFill>
      <xdr:spPr>
        <a:xfrm>
          <a:off x="1609725" y="10330180"/>
          <a:ext cx="533400" cy="2762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1270</xdr:colOff>
      <xdr:row>0</xdr:row>
      <xdr:rowOff>323215</xdr:rowOff>
    </xdr:from>
    <xdr:to>
      <xdr:col>10</xdr:col>
      <xdr:colOff>753110</xdr:colOff>
      <xdr:row>18</xdr:row>
      <xdr:rowOff>105410</xdr:rowOff>
    </xdr:to>
    <xdr:graphicFrame>
      <xdr:nvGraphicFramePr>
        <xdr:cNvPr id="10" name="图表 4"/>
        <xdr:cNvGraphicFramePr/>
      </xdr:nvGraphicFramePr>
      <xdr:xfrm>
        <a:off x="1270" y="323215"/>
        <a:ext cx="7494905" cy="25692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19</xdr:row>
      <xdr:rowOff>0</xdr:rowOff>
    </xdr:from>
    <xdr:to>
      <xdr:col>11</xdr:col>
      <xdr:colOff>380365</xdr:colOff>
      <xdr:row>37</xdr:row>
      <xdr:rowOff>59690</xdr:rowOff>
    </xdr:to>
    <xdr:graphicFrame>
      <xdr:nvGraphicFramePr>
        <xdr:cNvPr id="9" name="图表 5"/>
        <xdr:cNvGraphicFramePr/>
      </xdr:nvGraphicFramePr>
      <xdr:xfrm>
        <a:off x="9525" y="2967990"/>
        <a:ext cx="7867015" cy="254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19</xdr:row>
      <xdr:rowOff>0</xdr:rowOff>
    </xdr:from>
    <xdr:to>
      <xdr:col>11</xdr:col>
      <xdr:colOff>427990</xdr:colOff>
      <xdr:row>37</xdr:row>
      <xdr:rowOff>59690</xdr:rowOff>
    </xdr:to>
    <xdr:graphicFrame>
      <xdr:nvGraphicFramePr>
        <xdr:cNvPr id="8" name="图表 6"/>
        <xdr:cNvGraphicFramePr/>
      </xdr:nvGraphicFramePr>
      <xdr:xfrm>
        <a:off x="9525" y="2967990"/>
        <a:ext cx="7914640" cy="254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447675</xdr:colOff>
      <xdr:row>8</xdr:row>
      <xdr:rowOff>59690</xdr:rowOff>
    </xdr:from>
    <xdr:to>
      <xdr:col>10</xdr:col>
      <xdr:colOff>733425</xdr:colOff>
      <xdr:row>8</xdr:row>
      <xdr:rowOff>69850</xdr:rowOff>
    </xdr:to>
    <xdr:sp>
      <xdr:nvSpPr>
        <xdr:cNvPr id="7" name="直接连接符 7"/>
        <xdr:cNvSpPr/>
      </xdr:nvSpPr>
      <xdr:spPr>
        <a:xfrm flipV="1">
          <a:off x="447675" y="1497965"/>
          <a:ext cx="7029450" cy="10160"/>
        </a:xfrm>
        <a:prstGeom prst="line">
          <a:avLst/>
        </a:prstGeom>
        <a:noFill/>
        <a:ln w="9525" cap="flat">
          <a:solidFill>
            <a:srgbClr val="BF4B48"/>
          </a:solidFill>
          <a:prstDash val="solid"/>
          <a:miter lim="800000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409575</xdr:colOff>
      <xdr:row>2</xdr:row>
      <xdr:rowOff>169545</xdr:rowOff>
    </xdr:from>
    <xdr:to>
      <xdr:col>11</xdr:col>
      <xdr:colOff>28575</xdr:colOff>
      <xdr:row>2</xdr:row>
      <xdr:rowOff>179705</xdr:rowOff>
    </xdr:to>
    <xdr:sp>
      <xdr:nvSpPr>
        <xdr:cNvPr id="6" name="直接连接符 8"/>
        <xdr:cNvSpPr/>
      </xdr:nvSpPr>
      <xdr:spPr>
        <a:xfrm flipV="1">
          <a:off x="409575" y="674370"/>
          <a:ext cx="7115175" cy="10160"/>
        </a:xfrm>
        <a:prstGeom prst="line">
          <a:avLst/>
        </a:prstGeom>
        <a:noFill/>
        <a:ln w="9525" cap="flat">
          <a:solidFill>
            <a:srgbClr val="BF4B48"/>
          </a:solidFill>
          <a:prstDash val="solid"/>
          <a:miter lim="800000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447675</xdr:colOff>
      <xdr:row>18</xdr:row>
      <xdr:rowOff>29845</xdr:rowOff>
    </xdr:from>
    <xdr:to>
      <xdr:col>10</xdr:col>
      <xdr:colOff>742950</xdr:colOff>
      <xdr:row>18</xdr:row>
      <xdr:rowOff>29845</xdr:rowOff>
    </xdr:to>
    <xdr:sp>
      <xdr:nvSpPr>
        <xdr:cNvPr id="5" name="直接连接符 9"/>
        <xdr:cNvSpPr/>
      </xdr:nvSpPr>
      <xdr:spPr>
        <a:xfrm>
          <a:off x="447675" y="2816860"/>
          <a:ext cx="7038975" cy="0"/>
        </a:xfrm>
        <a:prstGeom prst="line">
          <a:avLst/>
        </a:prstGeom>
        <a:noFill/>
        <a:ln w="9525" cap="flat">
          <a:solidFill>
            <a:srgbClr val="BF4B48"/>
          </a:solidFill>
          <a:prstDash val="solid"/>
          <a:miter lim="800000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371475</xdr:colOff>
      <xdr:row>35</xdr:row>
      <xdr:rowOff>109855</xdr:rowOff>
    </xdr:from>
    <xdr:to>
      <xdr:col>12</xdr:col>
      <xdr:colOff>0</xdr:colOff>
      <xdr:row>35</xdr:row>
      <xdr:rowOff>139700</xdr:rowOff>
    </xdr:to>
    <xdr:sp>
      <xdr:nvSpPr>
        <xdr:cNvPr id="4" name="直接连接符 10"/>
        <xdr:cNvSpPr/>
      </xdr:nvSpPr>
      <xdr:spPr>
        <a:xfrm>
          <a:off x="371475" y="5148580"/>
          <a:ext cx="7591425" cy="29845"/>
        </a:xfrm>
        <a:prstGeom prst="line">
          <a:avLst/>
        </a:prstGeom>
        <a:noFill/>
        <a:ln w="9525" cap="flat">
          <a:solidFill>
            <a:srgbClr val="BF4B48"/>
          </a:solidFill>
          <a:prstDash val="solid"/>
          <a:miter lim="800000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361950</xdr:colOff>
      <xdr:row>25</xdr:row>
      <xdr:rowOff>38100</xdr:rowOff>
    </xdr:from>
    <xdr:to>
      <xdr:col>11</xdr:col>
      <xdr:colOff>390525</xdr:colOff>
      <xdr:row>25</xdr:row>
      <xdr:rowOff>38100</xdr:rowOff>
    </xdr:to>
    <xdr:sp>
      <xdr:nvSpPr>
        <xdr:cNvPr id="3" name="直接连接符 11"/>
        <xdr:cNvSpPr/>
      </xdr:nvSpPr>
      <xdr:spPr>
        <a:xfrm>
          <a:off x="361950" y="3623310"/>
          <a:ext cx="7524750" cy="0"/>
        </a:xfrm>
        <a:prstGeom prst="line">
          <a:avLst/>
        </a:prstGeom>
        <a:noFill/>
        <a:ln w="9525" cap="flat">
          <a:solidFill>
            <a:srgbClr val="497DBC"/>
          </a:solidFill>
          <a:prstDash val="solid"/>
          <a:miter lim="800000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390525</xdr:colOff>
      <xdr:row>21</xdr:row>
      <xdr:rowOff>0</xdr:rowOff>
    </xdr:from>
    <xdr:to>
      <xdr:col>11</xdr:col>
      <xdr:colOff>409575</xdr:colOff>
      <xdr:row>23</xdr:row>
      <xdr:rowOff>19050</xdr:rowOff>
    </xdr:to>
    <xdr:sp>
      <xdr:nvSpPr>
        <xdr:cNvPr id="2" name="直接连接符 12"/>
        <xdr:cNvSpPr/>
      </xdr:nvSpPr>
      <xdr:spPr>
        <a:xfrm>
          <a:off x="390525" y="3320415"/>
          <a:ext cx="7515225" cy="19050"/>
        </a:xfrm>
        <a:prstGeom prst="line">
          <a:avLst/>
        </a:prstGeom>
        <a:noFill/>
        <a:ln w="9525" cap="flat">
          <a:solidFill>
            <a:srgbClr val="BF4B48"/>
          </a:solidFill>
          <a:prstDash val="solid"/>
          <a:miter lim="800000"/>
          <a:headEnd type="none" w="med" len="med"/>
          <a:tailEnd type="non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宋体"/>
        <a:ea typeface="宋体"/>
        <a:cs typeface="宋体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view="pageBreakPreview" zoomScale="145" zoomScaleNormal="121" zoomScaleSheetLayoutView="145" workbookViewId="0">
      <selection activeCell="A2" sqref="A2:I2"/>
    </sheetView>
  </sheetViews>
  <sheetFormatPr defaultColWidth="9" defaultRowHeight="14.25"/>
  <cols>
    <col min="1" max="1" width="10"/>
    <col min="2" max="2" width="10.25" customWidth="1"/>
    <col min="3" max="6" width="7.875" customWidth="1"/>
    <col min="7" max="7" width="10.75" customWidth="1"/>
    <col min="8" max="8" width="7.5" customWidth="1"/>
    <col min="9" max="9" width="7.875" customWidth="1"/>
    <col min="10" max="256" width="9" customWidth="1"/>
  </cols>
  <sheetData>
    <row r="1" ht="20.25" spans="1:1">
      <c r="A1" s="10" t="s">
        <v>0</v>
      </c>
    </row>
    <row r="2" ht="21" customHeight="1" spans="1:9">
      <c r="A2" s="11" t="s">
        <v>1</v>
      </c>
      <c r="B2" s="12"/>
      <c r="C2" s="12"/>
      <c r="D2" s="12"/>
      <c r="E2" s="12"/>
      <c r="F2" s="12"/>
      <c r="G2" s="12"/>
      <c r="H2" s="12"/>
      <c r="I2" s="12"/>
    </row>
    <row r="3" customHeight="1" spans="1:9">
      <c r="A3" s="13"/>
      <c r="B3" s="14"/>
      <c r="C3" s="14"/>
      <c r="D3" s="14"/>
      <c r="E3" s="14"/>
      <c r="F3" s="15"/>
      <c r="G3" s="16"/>
      <c r="H3" s="16"/>
      <c r="I3" s="14"/>
    </row>
    <row r="4" ht="24" customHeight="1" spans="1:9">
      <c r="A4" s="17" t="s">
        <v>2</v>
      </c>
      <c r="B4" s="17"/>
      <c r="C4" s="17"/>
      <c r="D4" s="17"/>
      <c r="E4" s="17"/>
      <c r="F4" s="17"/>
      <c r="G4" s="17"/>
      <c r="H4" s="17"/>
      <c r="I4" s="17"/>
    </row>
    <row r="5" ht="24" customHeight="1" spans="1:9">
      <c r="A5" s="17" t="s">
        <v>3</v>
      </c>
      <c r="B5" s="17"/>
      <c r="C5" s="17"/>
      <c r="D5" s="17"/>
      <c r="E5" s="17"/>
      <c r="F5" s="17"/>
      <c r="G5" s="17"/>
      <c r="H5" s="17"/>
      <c r="I5" s="17"/>
    </row>
    <row r="6" ht="24" customHeight="1" spans="1:9">
      <c r="A6" s="17" t="s">
        <v>4</v>
      </c>
      <c r="B6" s="17"/>
      <c r="C6" s="17"/>
      <c r="D6" s="17"/>
      <c r="E6" s="17"/>
      <c r="F6" s="17"/>
      <c r="G6" s="17"/>
      <c r="H6" s="17"/>
      <c r="I6" s="17"/>
    </row>
    <row r="7" ht="32.25" customHeight="1" spans="1:9">
      <c r="A7" s="18" t="s">
        <v>5</v>
      </c>
      <c r="B7" s="18"/>
      <c r="C7" s="18"/>
      <c r="D7" s="18" t="s">
        <v>6</v>
      </c>
      <c r="E7" s="18"/>
      <c r="F7" s="18"/>
      <c r="G7" s="18"/>
      <c r="H7" s="17"/>
      <c r="I7" s="17"/>
    </row>
    <row r="8" ht="23.25" customHeight="1" spans="1:9">
      <c r="A8" s="19" t="s">
        <v>7</v>
      </c>
      <c r="B8" s="20" t="s">
        <v>8</v>
      </c>
      <c r="C8" s="20" t="s">
        <v>9</v>
      </c>
      <c r="D8" s="20"/>
      <c r="E8" s="20"/>
      <c r="F8" s="20"/>
      <c r="G8" s="20"/>
      <c r="H8" s="21"/>
      <c r="I8" s="59" t="s">
        <v>10</v>
      </c>
    </row>
    <row r="9" ht="21.95" customHeight="1" spans="1:9">
      <c r="A9" s="22"/>
      <c r="B9" s="23" t="s">
        <v>11</v>
      </c>
      <c r="C9" s="24" t="s">
        <v>12</v>
      </c>
      <c r="D9" s="24" t="s">
        <v>13</v>
      </c>
      <c r="E9" s="24" t="s">
        <v>14</v>
      </c>
      <c r="F9" s="24" t="s">
        <v>15</v>
      </c>
      <c r="G9" s="24" t="s">
        <v>16</v>
      </c>
      <c r="H9" s="25"/>
      <c r="I9" s="60"/>
    </row>
    <row r="10" ht="21.95" customHeight="1" spans="1:9">
      <c r="A10" s="26">
        <v>1</v>
      </c>
      <c r="B10" s="27" t="s">
        <v>17</v>
      </c>
      <c r="C10" s="28">
        <v>15.1</v>
      </c>
      <c r="D10" s="28">
        <v>15.2</v>
      </c>
      <c r="E10" s="28">
        <v>15.05</v>
      </c>
      <c r="F10" s="28">
        <v>15.06</v>
      </c>
      <c r="G10" s="28">
        <v>15.08</v>
      </c>
      <c r="H10" s="29">
        <f t="shared" ref="H10:H21" si="0">SUM(C10:G10)/5</f>
        <v>15.098</v>
      </c>
      <c r="I10" s="28">
        <f t="shared" ref="I10:I21" si="1">MAX(C10:G10)-MIN(C10:G10)</f>
        <v>0.149999999999999</v>
      </c>
    </row>
    <row r="11" ht="21.95" customHeight="1" spans="1:9">
      <c r="A11" s="26">
        <v>2</v>
      </c>
      <c r="B11" s="27" t="s">
        <v>18</v>
      </c>
      <c r="C11" s="28">
        <v>15.06</v>
      </c>
      <c r="D11" s="28">
        <v>15.08</v>
      </c>
      <c r="E11" s="28">
        <v>15.06</v>
      </c>
      <c r="F11" s="28">
        <v>15.08</v>
      </c>
      <c r="G11" s="28">
        <v>15.05</v>
      </c>
      <c r="H11" s="29">
        <f t="shared" si="0"/>
        <v>15.066</v>
      </c>
      <c r="I11" s="28">
        <f t="shared" si="1"/>
        <v>0.0299999999999994</v>
      </c>
    </row>
    <row r="12" ht="21.95" customHeight="1" spans="1:9">
      <c r="A12" s="26">
        <v>3</v>
      </c>
      <c r="B12" s="27" t="s">
        <v>19</v>
      </c>
      <c r="C12" s="28">
        <v>15.08</v>
      </c>
      <c r="D12" s="28">
        <v>15.1</v>
      </c>
      <c r="E12" s="28">
        <v>15.08</v>
      </c>
      <c r="F12" s="28">
        <v>15.1</v>
      </c>
      <c r="G12" s="28">
        <v>15.06</v>
      </c>
      <c r="H12" s="29">
        <f t="shared" si="0"/>
        <v>15.084</v>
      </c>
      <c r="I12" s="28">
        <f t="shared" si="1"/>
        <v>0.0399999999999991</v>
      </c>
    </row>
    <row r="13" ht="21.95" customHeight="1" spans="1:9">
      <c r="A13" s="26">
        <v>4</v>
      </c>
      <c r="B13" s="27" t="s">
        <v>20</v>
      </c>
      <c r="C13" s="28">
        <v>15.08</v>
      </c>
      <c r="D13" s="28">
        <v>15.05</v>
      </c>
      <c r="E13" s="28">
        <v>15.08</v>
      </c>
      <c r="F13" s="28">
        <v>15.05</v>
      </c>
      <c r="G13" s="28">
        <v>15.1</v>
      </c>
      <c r="H13" s="29">
        <f t="shared" si="0"/>
        <v>15.072</v>
      </c>
      <c r="I13" s="28">
        <f t="shared" si="1"/>
        <v>0.0499999999999989</v>
      </c>
    </row>
    <row r="14" ht="21.95" customHeight="1" spans="1:9">
      <c r="A14" s="26">
        <v>5</v>
      </c>
      <c r="B14" s="27" t="s">
        <v>21</v>
      </c>
      <c r="C14" s="28">
        <v>15.1</v>
      </c>
      <c r="D14" s="28">
        <v>15.2</v>
      </c>
      <c r="E14" s="28">
        <v>15.06</v>
      </c>
      <c r="F14" s="28">
        <v>15.08</v>
      </c>
      <c r="G14" s="28">
        <v>15.1</v>
      </c>
      <c r="H14" s="29">
        <f t="shared" si="0"/>
        <v>15.108</v>
      </c>
      <c r="I14" s="28">
        <f t="shared" si="1"/>
        <v>0.139999999999999</v>
      </c>
    </row>
    <row r="15" ht="21.95" customHeight="1" spans="1:9">
      <c r="A15" s="26">
        <v>6</v>
      </c>
      <c r="B15" s="27" t="s">
        <v>22</v>
      </c>
      <c r="C15" s="28">
        <v>15.1</v>
      </c>
      <c r="D15" s="28">
        <v>15.06</v>
      </c>
      <c r="E15" s="28">
        <v>15.06</v>
      </c>
      <c r="F15" s="28">
        <v>15.08</v>
      </c>
      <c r="G15" s="28">
        <v>15.05</v>
      </c>
      <c r="H15" s="29">
        <f t="shared" si="0"/>
        <v>15.07</v>
      </c>
      <c r="I15" s="28">
        <f t="shared" si="1"/>
        <v>0.0499999999999989</v>
      </c>
    </row>
    <row r="16" ht="21.95" customHeight="1" spans="1:9">
      <c r="A16" s="26">
        <v>7</v>
      </c>
      <c r="B16" s="27" t="s">
        <v>23</v>
      </c>
      <c r="C16" s="28">
        <v>15.1</v>
      </c>
      <c r="D16" s="28">
        <v>15.06</v>
      </c>
      <c r="E16" s="28">
        <v>15.06</v>
      </c>
      <c r="F16" s="28">
        <v>15.08</v>
      </c>
      <c r="G16" s="28">
        <v>15.05</v>
      </c>
      <c r="H16" s="29">
        <f t="shared" si="0"/>
        <v>15.07</v>
      </c>
      <c r="I16" s="28">
        <f t="shared" si="1"/>
        <v>0.0499999999999989</v>
      </c>
    </row>
    <row r="17" ht="21.95" customHeight="1" spans="1:9">
      <c r="A17" s="26">
        <v>8</v>
      </c>
      <c r="B17" s="27" t="s">
        <v>24</v>
      </c>
      <c r="C17" s="28">
        <v>15.2</v>
      </c>
      <c r="D17" s="28">
        <v>15.1</v>
      </c>
      <c r="E17" s="28">
        <v>15.06</v>
      </c>
      <c r="F17" s="28">
        <v>15.08</v>
      </c>
      <c r="G17" s="28">
        <v>15.05</v>
      </c>
      <c r="H17" s="29">
        <f t="shared" si="0"/>
        <v>15.098</v>
      </c>
      <c r="I17" s="28">
        <f t="shared" si="1"/>
        <v>0.149999999999999</v>
      </c>
    </row>
    <row r="18" ht="21.95" customHeight="1" spans="1:9">
      <c r="A18" s="26">
        <v>9</v>
      </c>
      <c r="B18" s="27" t="s">
        <v>25</v>
      </c>
      <c r="C18" s="28">
        <v>15.2</v>
      </c>
      <c r="D18" s="28">
        <v>15.1</v>
      </c>
      <c r="E18" s="28">
        <v>15.1</v>
      </c>
      <c r="F18" s="28">
        <v>15.08</v>
      </c>
      <c r="G18" s="28">
        <v>15.1</v>
      </c>
      <c r="H18" s="29">
        <f t="shared" si="0"/>
        <v>15.116</v>
      </c>
      <c r="I18" s="28">
        <f t="shared" si="1"/>
        <v>0.119999999999999</v>
      </c>
    </row>
    <row r="19" ht="21.95" customHeight="1" spans="1:9">
      <c r="A19" s="26">
        <v>10</v>
      </c>
      <c r="B19" s="27" t="s">
        <v>26</v>
      </c>
      <c r="C19" s="28">
        <v>15.2</v>
      </c>
      <c r="D19" s="28">
        <v>15.1</v>
      </c>
      <c r="E19" s="28">
        <v>15.08</v>
      </c>
      <c r="F19" s="28">
        <v>15.1</v>
      </c>
      <c r="G19" s="28">
        <v>15.05</v>
      </c>
      <c r="H19" s="29">
        <f t="shared" si="0"/>
        <v>15.106</v>
      </c>
      <c r="I19" s="28">
        <f t="shared" si="1"/>
        <v>0.149999999999999</v>
      </c>
    </row>
    <row r="20" ht="21.95" customHeight="1" spans="1:9">
      <c r="A20" s="26">
        <v>11</v>
      </c>
      <c r="B20" s="27" t="s">
        <v>27</v>
      </c>
      <c r="C20" s="28">
        <v>15.1</v>
      </c>
      <c r="D20" s="28">
        <v>15.2</v>
      </c>
      <c r="E20" s="28">
        <v>15.08</v>
      </c>
      <c r="F20" s="28">
        <v>15.05</v>
      </c>
      <c r="G20" s="28">
        <v>15.08</v>
      </c>
      <c r="H20" s="29">
        <f>SUM(C15:G15)/5</f>
        <v>15.07</v>
      </c>
      <c r="I20" s="28">
        <f>MAX(C15:G15)-MIN(C15:G15)</f>
        <v>0.0499999999999989</v>
      </c>
    </row>
    <row r="21" ht="21.95" customHeight="1" spans="1:9">
      <c r="A21" s="26">
        <v>12</v>
      </c>
      <c r="B21" s="27" t="s">
        <v>28</v>
      </c>
      <c r="C21" s="28">
        <v>15.2</v>
      </c>
      <c r="D21" s="28">
        <v>15.1</v>
      </c>
      <c r="E21" s="28">
        <v>15.08</v>
      </c>
      <c r="F21" s="28">
        <v>15.08</v>
      </c>
      <c r="G21" s="28">
        <v>15.05</v>
      </c>
      <c r="H21" s="29">
        <f t="shared" si="0"/>
        <v>15.102</v>
      </c>
      <c r="I21" s="28">
        <f t="shared" si="1"/>
        <v>0.149999999999999</v>
      </c>
    </row>
    <row r="22" ht="21.95" customHeight="1" spans="1:9">
      <c r="A22" s="30"/>
      <c r="B22" s="31"/>
      <c r="C22" s="30"/>
      <c r="D22" s="30"/>
      <c r="E22" s="30"/>
      <c r="F22" s="30"/>
      <c r="G22" s="30"/>
      <c r="H22" s="32"/>
      <c r="I22" s="61"/>
    </row>
    <row r="23" ht="21.95" customHeight="1" spans="1:9">
      <c r="A23" s="30"/>
      <c r="B23" s="31"/>
      <c r="C23" s="30"/>
      <c r="D23" s="30"/>
      <c r="E23" s="30"/>
      <c r="F23" s="30"/>
      <c r="G23" s="30"/>
      <c r="H23" s="32"/>
      <c r="I23" s="61"/>
    </row>
    <row r="24" ht="21.95" customHeight="1" spans="1:9">
      <c r="A24" s="30"/>
      <c r="B24" s="31"/>
      <c r="C24" s="30"/>
      <c r="D24" s="30"/>
      <c r="E24" s="30"/>
      <c r="F24" s="30"/>
      <c r="G24" s="30"/>
      <c r="H24" s="32"/>
      <c r="I24" s="62"/>
    </row>
    <row r="25" ht="21.95" customHeight="1" spans="1:9">
      <c r="A25" s="33"/>
      <c r="B25" s="34">
        <f>AVERAGE(H10:H21)</f>
        <v>15.0883333333333</v>
      </c>
      <c r="F25" s="35"/>
      <c r="G25" s="36">
        <f>AVERAGE(I10:I21)</f>
        <v>0.0941666666666656</v>
      </c>
      <c r="H25" s="37"/>
      <c r="I25" s="63"/>
    </row>
    <row r="26" ht="29.25" customHeight="1" spans="1:9">
      <c r="A26" s="38" t="s">
        <v>29</v>
      </c>
      <c r="B26" s="39"/>
      <c r="C26" s="40" t="s">
        <v>30</v>
      </c>
      <c r="D26" s="41">
        <v>0.577</v>
      </c>
      <c r="E26" s="40" t="s">
        <v>31</v>
      </c>
      <c r="F26" s="41">
        <v>2.115</v>
      </c>
      <c r="G26" s="40" t="s">
        <v>32</v>
      </c>
      <c r="H26" s="41">
        <v>0</v>
      </c>
      <c r="I26" s="64"/>
    </row>
    <row r="27" ht="37.5" customHeight="1" spans="1:3">
      <c r="A27" s="42"/>
      <c r="B27" s="43" t="s">
        <v>33</v>
      </c>
      <c r="C27" s="44"/>
    </row>
    <row r="28" ht="23.25" customHeight="1" spans="1:5">
      <c r="A28" s="45" t="s">
        <v>34</v>
      </c>
      <c r="B28" s="46" t="s">
        <v>35</v>
      </c>
      <c r="C28" s="47"/>
      <c r="D28" s="48">
        <f>SUM(B25)</f>
        <v>15.0883333333333</v>
      </c>
      <c r="E28" s="49"/>
    </row>
    <row r="29" ht="36.75" customHeight="1" spans="1:9">
      <c r="A29" s="45" t="s">
        <v>36</v>
      </c>
      <c r="B29" s="46" t="s">
        <v>37</v>
      </c>
      <c r="C29" s="47"/>
      <c r="D29" s="48">
        <f>SUM(D28+D26*G25)</f>
        <v>15.1426675</v>
      </c>
      <c r="E29" s="49"/>
      <c r="F29" s="50"/>
      <c r="G29" s="50"/>
      <c r="H29" s="51"/>
      <c r="I29" s="51"/>
    </row>
    <row r="30" ht="27" customHeight="1" spans="1:8">
      <c r="A30" s="45" t="s">
        <v>38</v>
      </c>
      <c r="B30" s="46" t="s">
        <v>39</v>
      </c>
      <c r="D30" s="48">
        <f>SUM(B25-D26*G25)</f>
        <v>15.0339991666667</v>
      </c>
      <c r="E30" s="49"/>
      <c r="F30" s="52"/>
      <c r="G30" s="52"/>
      <c r="H30" s="52"/>
    </row>
    <row r="31" ht="39.75" customHeight="1" spans="1:4">
      <c r="A31" s="53" t="s">
        <v>10</v>
      </c>
      <c r="B31" s="3" t="s">
        <v>33</v>
      </c>
      <c r="D31" s="54"/>
    </row>
    <row r="32" ht="25.5" customHeight="1" spans="1:5">
      <c r="A32" s="55" t="s">
        <v>40</v>
      </c>
      <c r="B32" s="46" t="s">
        <v>41</v>
      </c>
      <c r="D32" s="54">
        <f>SUM(G25)</f>
        <v>0.0941666666666656</v>
      </c>
      <c r="E32" s="49"/>
    </row>
    <row r="33" ht="30.75" customHeight="1" spans="1:9">
      <c r="A33" s="45" t="s">
        <v>36</v>
      </c>
      <c r="B33" s="46" t="s">
        <v>37</v>
      </c>
      <c r="D33" s="54">
        <f>SUM(F26*G25)</f>
        <v>0.199162499999998</v>
      </c>
      <c r="E33" s="49"/>
      <c r="F33" s="56"/>
      <c r="H33" s="51"/>
      <c r="I33" s="51"/>
    </row>
    <row r="34" ht="29.25" customHeight="1" spans="1:9">
      <c r="A34" s="45" t="s">
        <v>38</v>
      </c>
      <c r="B34" s="46" t="s">
        <v>39</v>
      </c>
      <c r="D34" s="54">
        <f>SUM(H26*G25)</f>
        <v>0</v>
      </c>
      <c r="E34" s="49"/>
      <c r="H34" s="51"/>
      <c r="I34" s="51"/>
    </row>
    <row r="35" ht="48" customHeight="1" spans="1:9">
      <c r="A35" s="57" t="s">
        <v>42</v>
      </c>
      <c r="B35" s="58"/>
      <c r="C35" s="58"/>
      <c r="D35" s="58"/>
      <c r="E35" s="58"/>
      <c r="F35" s="58"/>
      <c r="G35" s="58"/>
      <c r="H35" s="58"/>
      <c r="I35" s="58"/>
    </row>
    <row r="36" ht="46.5" customHeight="1" spans="1:9">
      <c r="A36" s="57" t="s">
        <v>43</v>
      </c>
      <c r="B36" s="57"/>
      <c r="C36" s="57"/>
      <c r="D36" s="57"/>
      <c r="E36" s="57"/>
      <c r="F36" s="57"/>
      <c r="G36" s="57"/>
      <c r="H36" s="57"/>
      <c r="I36" s="57"/>
    </row>
    <row r="37" ht="49.5" customHeight="1" spans="2:9">
      <c r="B37" s="16" t="s">
        <v>44</v>
      </c>
      <c r="C37" s="16"/>
      <c r="D37" s="16"/>
      <c r="E37" s="16"/>
      <c r="F37" s="16"/>
      <c r="G37" s="16"/>
      <c r="H37" s="16"/>
      <c r="I37" s="16"/>
    </row>
  </sheetData>
  <mergeCells count="18">
    <mergeCell ref="A2:I2"/>
    <mergeCell ref="G3:H3"/>
    <mergeCell ref="A4:G4"/>
    <mergeCell ref="A5:I5"/>
    <mergeCell ref="A6:I6"/>
    <mergeCell ref="D7:G7"/>
    <mergeCell ref="C8:G8"/>
    <mergeCell ref="A26:B26"/>
    <mergeCell ref="B27:C27"/>
    <mergeCell ref="H29:I29"/>
    <mergeCell ref="H33:I33"/>
    <mergeCell ref="H34:I34"/>
    <mergeCell ref="A35:I35"/>
    <mergeCell ref="A36:I36"/>
    <mergeCell ref="B37:I37"/>
    <mergeCell ref="A8:A9"/>
    <mergeCell ref="H8:H9"/>
    <mergeCell ref="I8:I9"/>
  </mergeCells>
  <pageMargins left="0.904166666666667" right="0.747916666666667" top="0.984027777777778" bottom="0.707638888888889" header="0.511805555555556" footer="0.511805555555556"/>
  <pageSetup paperSize="9" pageOrder="overThenDown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view="pageBreakPreview" zoomScale="115" zoomScaleNormal="100" zoomScaleSheetLayoutView="115" topLeftCell="A7" workbookViewId="0">
      <selection activeCell="H41" sqref="H41"/>
    </sheetView>
  </sheetViews>
  <sheetFormatPr defaultColWidth="9" defaultRowHeight="14.25"/>
  <cols>
    <col min="2" max="2" width="5" customWidth="1"/>
    <col min="9" max="9" width="11.5" customWidth="1"/>
    <col min="11" max="11" width="9.875" customWidth="1"/>
    <col min="12" max="12" width="6.125" customWidth="1"/>
    <col min="13" max="13" width="13.625" customWidth="1"/>
  </cols>
  <sheetData>
    <row r="1" ht="25.5" spans="1:13">
      <c r="A1" s="1" t="s">
        <v>45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</row>
    <row r="4" ht="18.75" spans="13:13">
      <c r="M4" s="3" t="s">
        <v>46</v>
      </c>
    </row>
    <row r="5" ht="3" customHeight="1"/>
    <row r="6" ht="9" customHeight="1"/>
    <row r="9" ht="20.25" spans="13:13">
      <c r="M9" s="4" t="s">
        <v>47</v>
      </c>
    </row>
    <row r="10" ht="5.1" customHeight="1"/>
    <row r="12" ht="6" customHeight="1"/>
    <row r="13" spans="13:13">
      <c r="M13" s="5"/>
    </row>
    <row r="14" hidden="1"/>
    <row r="15" ht="5.1" hidden="1" customHeight="1"/>
    <row r="16" hidden="1" spans="13:13">
      <c r="M16" t="s">
        <v>48</v>
      </c>
    </row>
    <row r="17" ht="32.1" customHeight="1" spans="13:13">
      <c r="M17" s="5"/>
    </row>
    <row r="19" spans="13:13">
      <c r="M19" s="5" t="s">
        <v>49</v>
      </c>
    </row>
    <row r="20" ht="18.75" spans="13:13">
      <c r="M20" s="6"/>
    </row>
    <row r="21" ht="9" customHeight="1" spans="13:13">
      <c r="M21" s="6"/>
    </row>
    <row r="22" ht="9" hidden="1" customHeight="1" spans="13:13">
      <c r="M22" s="6"/>
    </row>
    <row r="23" ht="18.75" hidden="1" spans="13:13">
      <c r="M23" s="6"/>
    </row>
    <row r="24" ht="2.1" customHeight="1" spans="13:13">
      <c r="M24" s="6"/>
    </row>
    <row r="25" ht="18.75" spans="13:13">
      <c r="M25" s="6" t="s">
        <v>50</v>
      </c>
    </row>
    <row r="26" ht="3" customHeight="1"/>
    <row r="27" ht="12" customHeight="1" spans="13:13">
      <c r="M27" s="7" t="s">
        <v>51</v>
      </c>
    </row>
    <row r="28" ht="8.1" customHeight="1" spans="13:13">
      <c r="M28" s="8"/>
    </row>
    <row r="30" ht="9" customHeight="1" spans="13:13">
      <c r="M30" s="6"/>
    </row>
    <row r="31" ht="11.1" customHeight="1" spans="13:13">
      <c r="M31" s="6"/>
    </row>
    <row r="32" spans="13:13">
      <c r="M32" s="6"/>
    </row>
    <row r="36" ht="18.75" spans="13:13">
      <c r="M36" s="9" t="s">
        <v>52</v>
      </c>
    </row>
  </sheetData>
  <mergeCells count="2">
    <mergeCell ref="A1:M1"/>
    <mergeCell ref="M31:M32"/>
  </mergeCells>
  <pageMargins left="0.75" right="0.75" top="0.747916666666667" bottom="0.747916666666667" header="0.511805555555556" footer="0.511805555555556"/>
  <pageSetup paperSize="9" pageOrder="overThenDown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控制图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@su</cp:lastModifiedBy>
  <cp:revision>0</cp:revision>
  <dcterms:created xsi:type="dcterms:W3CDTF">1996-12-17T01:32:00Z</dcterms:created>
  <cp:lastPrinted>2018-05-15T01:38:00Z</cp:lastPrinted>
  <dcterms:modified xsi:type="dcterms:W3CDTF">2020-09-12T03:35:14Z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