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7590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<sst xmlns="http://schemas.openxmlformats.org/spreadsheetml/2006/main" count="58" uniqueCount="52">
  <si>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附2-2</t>
  </si>
  <si>
    <t>浮球式液位计电流信号检验过程监视统计记录表</t>
  </si>
  <si>
    <t xml:space="preserve">测量过程名称：试验 </t>
  </si>
  <si>
    <t xml:space="preserve">被测参数：电流信号        测量值：（4-20）±0.1mA    </t>
  </si>
  <si>
    <t xml:space="preserve">测量仪器： 数字万用表       测量范围：（0～200）mA;最大允许誤差±0.02mA 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</si>
  <si>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</si>
  <si>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核查标准：浮球式液位计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</si>
  <si>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</si>
  <si>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</si>
  <si>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</si>
  <si>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</si>
  <si>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</si>
  <si>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</si>
  <si>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</si>
  <si>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</si>
  <si>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</si>
  <si>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</si>
  <si>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2019.10.26</t>
  </si>
  <si>
    <t>2019.11.7</t>
  </si>
  <si>
    <t>2019.11.10</t>
  </si>
  <si>
    <t>2019.11.22</t>
  </si>
  <si>
    <t>2019.11.30</t>
  </si>
  <si>
    <t>2019.12.9</t>
  </si>
  <si>
    <t>2019.12.17</t>
  </si>
  <si>
    <t>2019.12.28</t>
  </si>
  <si>
    <t>2020.1.5</t>
  </si>
  <si>
    <t>2020.1.12</t>
  </si>
  <si>
    <t>2020.3.9</t>
  </si>
  <si>
    <t>2020.3.17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</si>
  <si>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</si>
  <si>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</si>
  <si>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</si>
  <si>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</si>
  <si>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</si>
  <si>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</si>
  <si>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</si>
  <si>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</si>
  <si>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</si>
  <si>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</si>
  <si>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</si>
  <si>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</si>
  <si>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</si>
  <si>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</si>
  <si>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均值、极差控制图状态正常，产品浮球式液位计电流信号测量过程中未出现非正常变异，能满足生产工艺要求。</t>
  </si>
  <si>
    <r>
      <t>核查人员</t>
    </r>
    <r>
      <rPr>
        <sz val="12"/>
        <rFont val="微软雅黑"/>
        <charset val="134"/>
      </rPr>
      <t>：</t>
    </r>
    <r>
      <rPr>
        <sz val="12"/>
        <rFont val="宋体"/>
        <charset val="134"/>
      </rPr>
      <t>赵窑林</t>
    </r>
    <r>
      <rPr>
        <sz val="12"/>
        <rFont val="Times New Roman"/>
        <charset val="134"/>
      </rPr>
      <t xml:space="preserve">                    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17 </t>
    </r>
    <r>
      <rPr>
        <sz val="12"/>
        <rFont val="宋体"/>
        <charset val="134"/>
      </rPr>
      <t>日</t>
    </r>
  </si>
  <si>
    <t>附2-2       浮球式液位计电流信号测量过程控制图</t>
  </si>
  <si>
    <t>UCL=4.75</t>
  </si>
  <si>
    <t>CL=4.61</t>
  </si>
  <si>
    <t>LCL=4.47</t>
  </si>
  <si>
    <t>UCL=0.51</t>
  </si>
  <si>
    <t>CL=0.24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</si>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</sst>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9">
    <numFmt numFmtId="176" formatCode="0.0_ "/>
    <numFmt numFmtId="177" formatCode="0.00_);[Red]\(0.00\)"/>
    <numFmt numFmtId="178" formatCode="0.0_);[Red]\(0.0\)"/>
    <numFmt numFmtId="179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.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0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6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80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wrapText="1"/>
    </xf>
    <xf numFmtId="176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2533252005471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06335516856836"/>
          <c:y val="0.140882157141173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4.52</c:v>
                </c:pt>
                <c:pt idx="1">
                  <c:v>4.64</c:v>
                </c:pt>
                <c:pt idx="2">
                  <c:v>4.64</c:v>
                </c:pt>
                <c:pt idx="3">
                  <c:v>4.58</c:v>
                </c:pt>
                <c:pt idx="4">
                  <c:v>4.6</c:v>
                </c:pt>
                <c:pt idx="5">
                  <c:v>4.6</c:v>
                </c:pt>
                <c:pt idx="6">
                  <c:v>4.62</c:v>
                </c:pt>
                <c:pt idx="7">
                  <c:v>4.6</c:v>
                </c:pt>
                <c:pt idx="8">
                  <c:v>4.64</c:v>
                </c:pt>
                <c:pt idx="9">
                  <c:v>4.6</c:v>
                </c:pt>
                <c:pt idx="10">
                  <c:v>4.6</c:v>
                </c:pt>
                <c:pt idx="11">
                  <c:v>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0.0999999999999996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0.2</c:v>
                </c:pt>
                <c:pt idx="10">
                  <c:v>0.3</c:v>
                </c:pt>
                <c:pt idx="11">
                  <c:v>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4730" y="74041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101409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1415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3564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5217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924290"/>
          <a:ext cx="6445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312275"/>
          <a:ext cx="6445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5886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81502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9029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228600</xdr:colOff>
      <xdr:row>3</xdr:row>
      <xdr:rowOff>85725</xdr:rowOff>
    </xdr:from>
    <xdr:to>
      <xdr:col>10</xdr:col>
      <xdr:colOff>513715</xdr:colOff>
      <xdr:row>19</xdr:row>
      <xdr:rowOff>73660</xdr:rowOff>
    </xdr:to>
    <xdr:graphicFrame>
      <xdr:nvGraphicFramePr>
        <xdr:cNvPr id="2" name="图表 1"/>
        <xdr:cNvGraphicFramePr/>
      </xdr:nvGraphicFramePr>
      <xdr:xfrm>
        <a:off x="228600" y="381000"/>
        <a:ext cx="7501890" cy="29343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</xdr:row>
      <xdr:rowOff>38100</xdr:rowOff>
    </xdr:from>
    <xdr:to>
      <xdr:col>10</xdr:col>
      <xdr:colOff>295275</xdr:colOff>
      <xdr:row>5</xdr:row>
      <xdr:rowOff>38100</xdr:rowOff>
    </xdr:to>
    <xdr:cxnSp>
      <xdr:nvCxnSpPr>
        <xdr:cNvPr id="4" name="直接连接符 3"/>
        <xdr:cNvCxnSpPr/>
      </xdr:nvCxnSpPr>
      <xdr:spPr>
        <a:xfrm>
          <a:off x="514350" y="752475"/>
          <a:ext cx="6997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>
      <xdr:nvGraphicFramePr>
        <xdr:cNvPr id="6" name="图表 5"/>
        <xdr:cNvGraphicFramePr/>
      </xdr:nvGraphicFramePr>
      <xdr:xfrm>
        <a:off x="114300" y="3212465"/>
        <a:ext cx="7606665" cy="252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20</xdr:row>
      <xdr:rowOff>171450</xdr:rowOff>
    </xdr:from>
    <xdr:to>
      <xdr:col>10</xdr:col>
      <xdr:colOff>266700</xdr:colOff>
      <xdr:row>20</xdr:row>
      <xdr:rowOff>190500</xdr:rowOff>
    </xdr:to>
    <xdr:cxnSp>
      <xdr:nvCxnSpPr>
        <xdr:cNvPr id="7" name="直接连接符 6"/>
        <xdr:cNvCxnSpPr/>
      </xdr:nvCxnSpPr>
      <xdr:spPr>
        <a:xfrm flipV="1">
          <a:off x="657225" y="3592830"/>
          <a:ext cx="682625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619125</xdr:colOff>
      <xdr:row>25</xdr:row>
      <xdr:rowOff>0</xdr:rowOff>
    </xdr:from>
    <xdr:to>
      <xdr:col>10</xdr:col>
      <xdr:colOff>371475</xdr:colOff>
      <xdr:row>26</xdr:row>
      <xdr:rowOff>0</xdr:rowOff>
    </xdr:to>
    <xdr:cxnSp>
      <xdr:nvCxnSpPr>
        <xdr:cNvPr id="8" name="直接连接符 7"/>
        <xdr:cNvCxnSpPr/>
      </xdr:nvCxnSpPr>
      <xdr:spPr>
        <a:xfrm flipV="1">
          <a:off x="619125" y="4440555"/>
          <a:ext cx="6969125" cy="762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5459730"/>
          <a:ext cx="6950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0.0709388577713851</cdr:x>
      <cdr:y>0.33283233268617</cdr:y>
    </cdr:from>
    <cdr:to>
      <cdr:x>0.981678857771385</cdr:x>
      <cdr:y>0.33283233268617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32401" y="957620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0.0797514290549115</cdr:x>
      <cdr:y>0.800155097829156</cdr:y>
    </cdr:from>
    <cdr:to>
      <cdr:x>0.991831429054912</cdr:x>
      <cdr:y>0.806775097829156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598540" y="2302194"/>
          <a:ext cx="6845220" cy="190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31" workbookViewId="0">
      <selection activeCell="B20" sqref="B20"/>
    </sheetView>
  </sheetViews>
  <sheetFormatPr defaultColWidth="9" defaultRowHeight="14.25"/>
  <cols>
    <col min="1" max="1" width="7.85833333333333" customWidth="1"/>
    <col min="2" max="2" width="10.2083333333333" customWidth="1"/>
    <col min="3" max="3" width="9.20833333333333" customWidth="1"/>
    <col min="4" max="4" width="7.85833333333333" customWidth="1"/>
    <col min="5" max="5" width="7.64166666666667" customWidth="1"/>
    <col min="6" max="6" width="7.85833333333333" customWidth="1"/>
    <col min="7" max="7" width="10.7083333333333" customWidth="1"/>
    <col min="8" max="8" width="7.5" customWidth="1"/>
    <col min="9" max="9" width="7.85833333333333" customWidth="1"/>
    <col min="10" max="256" width="9" customWidth="1"/>
  </cols>
  <sheetData>
    <row r="1" ht="40.5" spans="1:1">
      <c r="A1" s="5" t="s">
        <v>0</v>
      </c>
    </row>
    <row r="2" ht="45" customHeight="1" spans="1:9">
      <c r="A2" s="2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2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3" t="s">
        <v>5</v>
      </c>
      <c r="B7" s="13"/>
      <c r="C7" s="13"/>
      <c r="D7" s="13" t="s">
        <v>6</v>
      </c>
      <c r="E7" s="13"/>
      <c r="F7" s="13"/>
      <c r="G7" s="13"/>
      <c r="H7" s="12"/>
      <c r="I7" s="12"/>
    </row>
    <row r="8" ht="23.25" customHeight="1" spans="1:9">
      <c r="A8" s="14" t="s">
        <v>7</v>
      </c>
      <c r="B8" s="15" t="s">
        <v>8</v>
      </c>
      <c r="C8" s="15" t="s">
        <v>9</v>
      </c>
      <c r="D8" s="15"/>
      <c r="E8" s="15"/>
      <c r="F8" s="15"/>
      <c r="G8" s="15"/>
      <c r="H8" s="16"/>
      <c r="I8" s="55" t="s">
        <v>10</v>
      </c>
    </row>
    <row r="9" ht="22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2" customHeight="1" spans="1:9">
      <c r="A10" s="21">
        <v>1</v>
      </c>
      <c r="B10" s="22" t="s">
        <v>17</v>
      </c>
      <c r="C10" s="23">
        <v>4.5</v>
      </c>
      <c r="D10" s="23">
        <v>4.5</v>
      </c>
      <c r="E10" s="23">
        <v>4.6</v>
      </c>
      <c r="F10" s="23">
        <v>4.5</v>
      </c>
      <c r="G10" s="23">
        <v>4.5</v>
      </c>
      <c r="H10" s="24">
        <f>SUM(C10:G10)/5</f>
        <v>4.52</v>
      </c>
      <c r="I10" s="57">
        <f t="shared" ref="I10:I21" si="0">MAX(C10:G10)-MIN(C10:G10)</f>
        <v>0.0999999999999996</v>
      </c>
    </row>
    <row r="11" ht="22" customHeight="1" spans="1:9">
      <c r="A11" s="21">
        <v>2</v>
      </c>
      <c r="B11" s="22" t="s">
        <v>18</v>
      </c>
      <c r="C11" s="23">
        <v>4.5</v>
      </c>
      <c r="D11" s="23">
        <v>4.7</v>
      </c>
      <c r="E11" s="23">
        <v>4.6</v>
      </c>
      <c r="F11" s="23">
        <v>4.8</v>
      </c>
      <c r="G11" s="23">
        <v>4.6</v>
      </c>
      <c r="H11" s="24">
        <f t="shared" ref="H10:H16" si="1">SUM(C11:G11)/5</f>
        <v>4.64</v>
      </c>
      <c r="I11" s="57">
        <f t="shared" si="0"/>
        <v>0.3</v>
      </c>
    </row>
    <row r="12" ht="22" customHeight="1" spans="1:9">
      <c r="A12" s="21">
        <v>3</v>
      </c>
      <c r="B12" s="22" t="s">
        <v>19</v>
      </c>
      <c r="C12" s="23">
        <v>4.5</v>
      </c>
      <c r="D12" s="23">
        <v>4.7</v>
      </c>
      <c r="E12" s="23">
        <v>4.6</v>
      </c>
      <c r="F12" s="23">
        <v>4.8</v>
      </c>
      <c r="G12" s="23">
        <v>4.6</v>
      </c>
      <c r="H12" s="24">
        <f t="shared" si="1"/>
        <v>4.64</v>
      </c>
      <c r="I12" s="57">
        <f t="shared" si="0"/>
        <v>0.3</v>
      </c>
    </row>
    <row r="13" ht="22" customHeight="1" spans="1:9">
      <c r="A13" s="21">
        <v>4</v>
      </c>
      <c r="B13" s="22" t="s">
        <v>20</v>
      </c>
      <c r="C13" s="23">
        <v>4.5</v>
      </c>
      <c r="D13" s="23">
        <v>4.7</v>
      </c>
      <c r="E13" s="23">
        <v>4.6</v>
      </c>
      <c r="F13" s="23">
        <v>4.5</v>
      </c>
      <c r="G13" s="23">
        <v>4.6</v>
      </c>
      <c r="H13" s="24">
        <f t="shared" si="1"/>
        <v>4.58</v>
      </c>
      <c r="I13" s="57">
        <f t="shared" si="0"/>
        <v>0.2</v>
      </c>
    </row>
    <row r="14" ht="22" customHeight="1" spans="1:9">
      <c r="A14" s="25">
        <v>5</v>
      </c>
      <c r="B14" s="22" t="s">
        <v>21</v>
      </c>
      <c r="C14" s="23">
        <v>4.7</v>
      </c>
      <c r="D14" s="23">
        <v>4.7</v>
      </c>
      <c r="E14" s="23">
        <v>4.5</v>
      </c>
      <c r="F14" s="23">
        <v>4.5</v>
      </c>
      <c r="G14" s="23">
        <v>4.6</v>
      </c>
      <c r="H14" s="24">
        <f t="shared" si="1"/>
        <v>4.6</v>
      </c>
      <c r="I14" s="57">
        <f t="shared" si="0"/>
        <v>0.2</v>
      </c>
    </row>
    <row r="15" ht="22" customHeight="1" spans="1:9">
      <c r="A15" s="25">
        <v>6</v>
      </c>
      <c r="B15" s="22" t="s">
        <v>22</v>
      </c>
      <c r="C15" s="23">
        <v>4.7</v>
      </c>
      <c r="D15" s="23">
        <v>4.7</v>
      </c>
      <c r="E15" s="23">
        <v>4.5</v>
      </c>
      <c r="F15" s="23">
        <v>4.5</v>
      </c>
      <c r="G15" s="23">
        <v>4.6</v>
      </c>
      <c r="H15" s="24">
        <f t="shared" si="1"/>
        <v>4.6</v>
      </c>
      <c r="I15" s="57">
        <f t="shared" si="0"/>
        <v>0.2</v>
      </c>
    </row>
    <row r="16" ht="22" customHeight="1" spans="1:9">
      <c r="A16" s="25">
        <v>7</v>
      </c>
      <c r="B16" s="22" t="s">
        <v>23</v>
      </c>
      <c r="C16" s="23">
        <v>4.7</v>
      </c>
      <c r="D16" s="23">
        <v>4.7</v>
      </c>
      <c r="E16" s="23">
        <v>4.6</v>
      </c>
      <c r="F16" s="23">
        <v>4.5</v>
      </c>
      <c r="G16" s="23">
        <v>4.6</v>
      </c>
      <c r="H16" s="24">
        <f t="shared" si="1"/>
        <v>4.62</v>
      </c>
      <c r="I16" s="57">
        <f t="shared" si="0"/>
        <v>0.2</v>
      </c>
    </row>
    <row r="17" ht="22" customHeight="1" spans="1:9">
      <c r="A17" s="25">
        <v>8</v>
      </c>
      <c r="B17" s="22" t="s">
        <v>24</v>
      </c>
      <c r="C17" s="23">
        <v>4.5</v>
      </c>
      <c r="D17" s="23">
        <v>4.7</v>
      </c>
      <c r="E17" s="23">
        <v>4.6</v>
      </c>
      <c r="F17" s="23">
        <v>4.5</v>
      </c>
      <c r="G17" s="23">
        <v>4.7</v>
      </c>
      <c r="H17" s="24">
        <f t="shared" ref="H17:H21" si="2">SUM(C17:G17)/5</f>
        <v>4.6</v>
      </c>
      <c r="I17" s="57">
        <f t="shared" si="0"/>
        <v>0.2</v>
      </c>
    </row>
    <row r="18" ht="22" customHeight="1" spans="1:9">
      <c r="A18" s="25">
        <v>9</v>
      </c>
      <c r="B18" s="22" t="s">
        <v>25</v>
      </c>
      <c r="C18" s="23">
        <v>4.5</v>
      </c>
      <c r="D18" s="23">
        <v>4.7</v>
      </c>
      <c r="E18" s="23">
        <v>4.7</v>
      </c>
      <c r="F18" s="23">
        <v>4.8</v>
      </c>
      <c r="G18" s="23">
        <v>4.5</v>
      </c>
      <c r="H18" s="24">
        <f t="shared" si="2"/>
        <v>4.64</v>
      </c>
      <c r="I18" s="57">
        <f t="shared" si="0"/>
        <v>0.3</v>
      </c>
    </row>
    <row r="19" ht="22" customHeight="1" spans="1:9">
      <c r="A19" s="25">
        <v>10</v>
      </c>
      <c r="B19" s="22" t="s">
        <v>26</v>
      </c>
      <c r="C19" s="23">
        <v>4.5</v>
      </c>
      <c r="D19" s="23">
        <v>4.7</v>
      </c>
      <c r="E19" s="23">
        <v>4.7</v>
      </c>
      <c r="F19" s="23">
        <v>4.5</v>
      </c>
      <c r="G19" s="23">
        <v>4.6</v>
      </c>
      <c r="H19" s="24">
        <f t="shared" si="2"/>
        <v>4.6</v>
      </c>
      <c r="I19" s="57">
        <f t="shared" si="0"/>
        <v>0.2</v>
      </c>
    </row>
    <row r="20" ht="22" customHeight="1" spans="1:9">
      <c r="A20" s="25">
        <v>11</v>
      </c>
      <c r="B20" s="22" t="s">
        <v>27</v>
      </c>
      <c r="C20" s="23">
        <v>4.7</v>
      </c>
      <c r="D20" s="23">
        <v>4.7</v>
      </c>
      <c r="E20" s="23">
        <v>4.7</v>
      </c>
      <c r="F20" s="23">
        <v>4.5</v>
      </c>
      <c r="G20" s="23">
        <v>4.4</v>
      </c>
      <c r="H20" s="24">
        <f t="shared" si="2"/>
        <v>4.6</v>
      </c>
      <c r="I20" s="57">
        <f t="shared" si="0"/>
        <v>0.3</v>
      </c>
    </row>
    <row r="21" ht="22" customHeight="1" spans="1:9">
      <c r="A21" s="25">
        <v>12</v>
      </c>
      <c r="B21" s="22" t="s">
        <v>28</v>
      </c>
      <c r="C21" s="23">
        <v>4.7</v>
      </c>
      <c r="D21" s="23">
        <v>4.7</v>
      </c>
      <c r="E21" s="23">
        <v>4.6</v>
      </c>
      <c r="F21" s="23">
        <v>4.8</v>
      </c>
      <c r="G21" s="23">
        <v>4.4</v>
      </c>
      <c r="H21" s="24">
        <f t="shared" si="2"/>
        <v>4.64</v>
      </c>
      <c r="I21" s="57">
        <f t="shared" si="0"/>
        <v>0.399999999999999</v>
      </c>
    </row>
    <row r="22" ht="22" customHeight="1" spans="1:9">
      <c r="A22" s="25"/>
      <c r="B22" s="26"/>
      <c r="C22" s="25"/>
      <c r="D22" s="25"/>
      <c r="E22" s="25"/>
      <c r="F22" s="25"/>
      <c r="G22" s="25"/>
      <c r="H22" s="27"/>
      <c r="I22" s="58"/>
    </row>
    <row r="23" ht="22" customHeight="1" spans="1:9">
      <c r="A23" s="25"/>
      <c r="B23" s="26"/>
      <c r="C23" s="25"/>
      <c r="D23" s="25"/>
      <c r="E23" s="25"/>
      <c r="F23" s="25"/>
      <c r="G23" s="25"/>
      <c r="H23" s="27"/>
      <c r="I23" s="58"/>
    </row>
    <row r="24" ht="22" customHeight="1" spans="1:9">
      <c r="A24" s="25"/>
      <c r="B24" s="26"/>
      <c r="C24" s="25"/>
      <c r="D24" s="25"/>
      <c r="E24" s="25"/>
      <c r="F24" s="25"/>
      <c r="G24" s="25"/>
      <c r="H24" s="27"/>
      <c r="I24" s="59"/>
    </row>
    <row r="25" ht="22" customHeight="1" spans="1:9">
      <c r="A25" s="28"/>
      <c r="B25" s="29">
        <f>AVERAGE(H10:H21)</f>
        <v>4.60666666666667</v>
      </c>
      <c r="F25" s="30"/>
      <c r="G25" s="31">
        <f>AVERAGE(I10:I21)</f>
        <v>0.241666666666667</v>
      </c>
      <c r="H25" s="32"/>
      <c r="I25" s="60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2.114</v>
      </c>
      <c r="G26" s="35" t="s">
        <v>32</v>
      </c>
      <c r="H26" s="36">
        <v>0</v>
      </c>
      <c r="I26" s="61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42"/>
      <c r="D28" s="43">
        <f>SUM(B25)</f>
        <v>4.60666666666667</v>
      </c>
      <c r="E28" s="44"/>
    </row>
    <row r="29" ht="36.75" customHeight="1" spans="1:9">
      <c r="A29" s="40" t="s">
        <v>36</v>
      </c>
      <c r="B29" s="41" t="s">
        <v>37</v>
      </c>
      <c r="C29" s="42"/>
      <c r="D29" s="43">
        <f>SUM(D28+D26*G25)</f>
        <v>4.74610833333333</v>
      </c>
      <c r="E29" s="44"/>
      <c r="F29" s="45"/>
      <c r="G29" s="45"/>
      <c r="H29" s="46"/>
      <c r="I29" s="46"/>
    </row>
    <row r="30" ht="27" customHeight="1" spans="1:8">
      <c r="A30" s="40" t="s">
        <v>38</v>
      </c>
      <c r="B30" s="41" t="s">
        <v>39</v>
      </c>
      <c r="D30" s="43">
        <f>SUM(B25-D26*G25)</f>
        <v>4.467225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33</v>
      </c>
      <c r="D31" s="50"/>
    </row>
    <row r="32" ht="25.5" customHeight="1" spans="1:5">
      <c r="A32" s="51" t="s">
        <v>40</v>
      </c>
      <c r="B32" s="41" t="s">
        <v>41</v>
      </c>
      <c r="D32" s="50">
        <f>SUM(G25)</f>
        <v>0.241666666666667</v>
      </c>
      <c r="E32" s="44"/>
    </row>
    <row r="33" ht="30.75" customHeight="1" spans="1:9">
      <c r="A33" s="40" t="s">
        <v>36</v>
      </c>
      <c r="B33" s="41" t="s">
        <v>37</v>
      </c>
      <c r="D33" s="50">
        <f>SUM(F26*G25)</f>
        <v>0.510883333333333</v>
      </c>
      <c r="E33" s="44"/>
      <c r="F33" s="52"/>
      <c r="H33" s="46"/>
      <c r="I33" s="46"/>
    </row>
    <row r="34" ht="29.25" customHeight="1" spans="1:9">
      <c r="A34" s="40" t="s">
        <v>38</v>
      </c>
      <c r="B34" s="41" t="s">
        <v>39</v>
      </c>
      <c r="D34" s="50">
        <f>SUM(H25*G25)</f>
        <v>0</v>
      </c>
      <c r="E34" s="44"/>
      <c r="H34" s="46"/>
      <c r="I34" s="46"/>
    </row>
    <row r="35" ht="48" customHeight="1" spans="1:9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43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1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7" workbookViewId="0">
      <selection activeCell="M13" sqref="M13"/>
    </sheetView>
  </sheetViews>
  <sheetFormatPr defaultColWidth="9" defaultRowHeight="14.25"/>
  <cols>
    <col min="10" max="10" width="13.7083333333333" customWidth="1"/>
    <col min="11" max="11" width="9" customWidth="1"/>
    <col min="12" max="12" width="14.1416666666667" customWidth="1"/>
  </cols>
  <sheetData>
    <row r="1" spans="1:1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5" ht="18.75" spans="12:12">
      <c r="L5" s="4"/>
    </row>
    <row r="6" ht="18.75" spans="12:12">
      <c r="L6" s="4" t="s">
        <v>46</v>
      </c>
    </row>
    <row r="8" ht="18.75" spans="12:12">
      <c r="L8" s="4" t="s">
        <v>47</v>
      </c>
    </row>
    <row r="11" ht="18.75" spans="12:12">
      <c r="L11" s="4"/>
    </row>
    <row r="13" ht="18.75" spans="12:12">
      <c r="L13" s="4"/>
    </row>
    <row r="15" ht="18.75" spans="12:12">
      <c r="L15" s="4" t="s">
        <v>48</v>
      </c>
    </row>
    <row r="16" ht="24" customHeight="1"/>
    <row r="17" ht="9" customHeight="1"/>
    <row r="18" hidden="1"/>
    <row r="19" ht="1" customHeight="1"/>
    <row r="20" ht="14.15" customHeight="1"/>
    <row r="21" ht="18.75" spans="12:12">
      <c r="L21" s="4" t="s">
        <v>49</v>
      </c>
    </row>
    <row r="25" ht="18.75" spans="12:12">
      <c r="L25" s="4" t="s">
        <v>50</v>
      </c>
    </row>
    <row r="26" ht="6" customHeight="1"/>
    <row r="29" ht="12" customHeight="1"/>
    <row r="30" hidden="1"/>
    <row r="33" ht="18.75" spans="12:12">
      <c r="L33" s="4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083333333333" customWidth="1"/>
  </cols>
  <sheetData>
    <row r="2" ht="32.15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0</cp:revision>
  <dcterms:created xsi:type="dcterms:W3CDTF">1996-12-17T01:32:00Z</dcterms:created>
  <cp:lastPrinted>2019-07-09T07:34:00Z</cp:lastPrinted>
  <dcterms:modified xsi:type="dcterms:W3CDTF">2020-03-21T04:15:57Z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