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julum\Desktop\D审核资料-科科\高控-化学成分检验过程\"/>
    </mc:Choice>
  </mc:AlternateContent>
  <xr:revisionPtr revIDLastSave="0" documentId="13_ncr:1_{55B6B0EA-3DFD-4863-981A-060B7FB564BE}" xr6:coauthVersionLast="36" xr6:coauthVersionMax="36" xr10:uidLastSave="{00000000-0000-0000-0000-000000000000}"/>
  <bookViews>
    <workbookView xWindow="0" yWindow="0" windowWidth="21600" windowHeight="9994" xr2:uid="{00000000-000D-0000-FFFF-FFFF00000000}"/>
  </bookViews>
  <sheets>
    <sheet name="1A" sheetId="16" r:id="rId1"/>
    <sheet name="1B" sheetId="17" r:id="rId2"/>
  </sheets>
  <definedNames>
    <definedName name="_xlnm.Print_Area" localSheetId="0">'1A'!$A$1:$L$41</definedName>
    <definedName name="_xlnm.Print_Titles" localSheetId="0">'1A'!$1:$2</definedName>
  </definedNames>
  <calcPr calcId="179021"/>
</workbook>
</file>

<file path=xl/calcChain.xml><?xml version="1.0" encoding="utf-8"?>
<calcChain xmlns="http://schemas.openxmlformats.org/spreadsheetml/2006/main">
  <c r="I13" i="16" l="1"/>
  <c r="H13" i="16"/>
  <c r="I12" i="16"/>
  <c r="H12" i="16"/>
  <c r="I11" i="16"/>
  <c r="H11" i="16"/>
  <c r="I10" i="16"/>
  <c r="H10" i="16"/>
  <c r="I9" i="16"/>
  <c r="G29" i="16" s="1"/>
  <c r="H9" i="16"/>
  <c r="B29" i="16" s="1"/>
  <c r="D38" i="16" l="1"/>
  <c r="D37" i="16"/>
  <c r="D36" i="16"/>
  <c r="D34" i="16"/>
  <c r="D32" i="16"/>
  <c r="D33" i="16" s="1"/>
</calcChain>
</file>

<file path=xl/sharedStrings.xml><?xml version="1.0" encoding="utf-8"?>
<sst xmlns="http://schemas.openxmlformats.org/spreadsheetml/2006/main" count="62" uniqueCount="51">
  <si>
    <t>上海科科阀门集体有限公司</t>
  </si>
  <si>
    <r>
      <rPr>
        <sz val="12"/>
        <rFont val="宋体"/>
        <charset val="134"/>
      </rPr>
      <t>被测参数：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测量范围：（</t>
    </r>
    <r>
      <rPr>
        <sz val="12"/>
        <rFont val="Times New Roman"/>
        <family val="1"/>
      </rPr>
      <t>0.16-0.30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% 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测量允差：±</t>
    </r>
    <r>
      <rPr>
        <sz val="12"/>
        <rFont val="Times New Roman"/>
        <family val="1"/>
      </rPr>
      <t>0.047%</t>
    </r>
  </si>
  <si>
    <r>
      <rPr>
        <sz val="12"/>
        <rFont val="宋体"/>
        <charset val="134"/>
      </rPr>
      <t>测量仪器：SPECTRO TXC25</t>
    </r>
    <r>
      <rPr>
        <sz val="12"/>
        <rFont val="宋体"/>
        <charset val="134"/>
      </rPr>
      <t xml:space="preserve"> C含量：测量范围</t>
    </r>
    <r>
      <rPr>
        <sz val="12"/>
        <rFont val="宋体"/>
        <charset val="134"/>
      </rPr>
      <t>（</t>
    </r>
    <r>
      <rPr>
        <sz val="12"/>
        <rFont val="宋体"/>
        <charset val="134"/>
      </rPr>
      <t>0.0025-4.5</t>
    </r>
    <r>
      <rPr>
        <sz val="12"/>
        <rFont val="宋体"/>
        <charset val="134"/>
      </rPr>
      <t>）</t>
    </r>
    <r>
      <rPr>
        <sz val="12"/>
        <rFont val="宋体"/>
        <charset val="134"/>
      </rPr>
      <t xml:space="preserve">%，
                        C含量最大允许误差是±0.008%  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</si>
  <si>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核查标准：标准试样</t>
    </r>
    <r>
      <rPr>
        <sz val="12"/>
        <rFont val="Times New Roman"/>
        <family val="1"/>
      </rPr>
      <t xml:space="preserve">        </t>
    </r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</si>
  <si>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</si>
  <si>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</si>
  <si>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family val="1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</si>
  <si>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</si>
  <si>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</si>
  <si>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</si>
  <si>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</si>
  <si>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</si>
  <si>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</si>
  <si>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</si>
  <si>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2020.1.10</t>
  </si>
  <si>
    <t>2020.1.20</t>
  </si>
  <si>
    <t>2020.1.30</t>
  </si>
  <si>
    <t>2020.3.10</t>
  </si>
  <si>
    <t xml:space="preserve">                  </t>
  </si>
  <si>
    <t xml:space="preserve">                          </t>
  </si>
  <si>
    <t>2020.3.20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</si>
  <si>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</si>
  <si>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</si>
  <si>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</si>
  <si>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</si>
  <si>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</si>
  <si>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</si>
  <si>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</si>
  <si>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</si>
  <si>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</si>
  <si>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</si>
  <si>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</si>
  <si>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</si>
  <si>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</si>
  <si>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</si>
  <si>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</si>
  <si>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</si>
  <si>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均值、极差控制图状态正常，毛坯材料成分测量过程中未出现非正常变异，
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</si>
  <si>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核查人员：俞龙</t>
    </r>
    <r>
      <rPr>
        <sz val="12"/>
        <rFont val="Times New Roman"/>
        <family val="1"/>
      </rPr>
      <t xml:space="preserve">       </t>
    </r>
    <r>
      <rPr>
        <sz val="12"/>
        <rFont val="宋体"/>
        <charset val="134"/>
      </rPr>
      <t>陈之朗</t>
    </r>
  </si>
  <si>
    <t>均值控制图</t>
  </si>
  <si>
    <t>UCL=0.221</t>
  </si>
  <si>
    <t>CL=0.209</t>
  </si>
  <si>
    <t>LCL=0.198</t>
  </si>
  <si>
    <t>极差控制图</t>
  </si>
  <si>
    <t>UCL=0.04</t>
  </si>
  <si>
    <t>CL=0.02</t>
  </si>
  <si>
    <t>LCL=0</t>
  </si>
  <si>
    <t>上海科科阀门集体有限公司</t>
    <phoneticPr fontId="14" type="noConversion"/>
  </si>
  <si>
    <r>
      <t>测量过程名称：材料化学成分的检测</t>
    </r>
    <r>
      <rPr>
        <sz val="12"/>
        <rFont val="Times New Roman"/>
        <family val="1"/>
      </rPr>
      <t xml:space="preserve">  </t>
    </r>
    <phoneticPr fontId="14" type="noConversion"/>
  </si>
  <si>
    <t>附录C:光谱仪测量过程监视统计记录表</t>
    <phoneticPr fontId="14" type="noConversion"/>
  </si>
  <si>
    <r>
      <rPr>
        <sz val="20"/>
        <rFont val="微软雅黑"/>
        <family val="1"/>
        <charset val="134"/>
      </rPr>
      <t>附录</t>
    </r>
    <r>
      <rPr>
        <sz val="20"/>
        <rFont val="Times New Roman"/>
        <family val="1"/>
      </rPr>
      <t xml:space="preserve">D: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charset val="134"/>
      </rPr>
      <t>光谱仪过程质控图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</si>
</sst>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00_);[Red]\(0.000\)"/>
    <numFmt numFmtId="179" formatCode="0.0_ "/>
    <numFmt numFmtId="180" formatCode="0.000_ "/>
    <numFmt numFmtId="181" formatCode="0.00_);[Red]\(0.00\)"/>
    <numFmt numFmtId="182" formatCode="0.00_ "/>
    <numFmt numFmtId="183" formatCode="0.0000_ "/>
  </numFmts>
  <fonts count="20" x14ac:knownFonts="1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4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20"/>
      <name val="微软雅黑"/>
      <family val="1"/>
      <charset val="134"/>
    </font>
    <font>
      <sz val="20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1" fontId="6" fillId="0" borderId="2" xfId="0" applyNumberFormat="1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79" fontId="6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83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83" fontId="0" fillId="0" borderId="0" xfId="0" applyNumberFormat="1" applyFont="1" applyBorder="1" applyAlignment="1">
      <alignment vertical="center"/>
    </xf>
    <xf numFmtId="18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80" fontId="6" fillId="0" borderId="0" xfId="0" applyNumberFormat="1" applyFont="1" applyBorder="1" applyAlignment="1">
      <alignment horizontal="center" wrapText="1"/>
    </xf>
    <xf numFmtId="180" fontId="6" fillId="0" borderId="0" xfId="0" applyNumberFormat="1" applyFont="1" applyBorder="1" applyAlignment="1">
      <alignment horizontal="center" vertical="top" wrapText="1"/>
    </xf>
    <xf numFmtId="179" fontId="6" fillId="0" borderId="2" xfId="0" applyNumberFormat="1" applyFont="1" applyBorder="1" applyAlignment="1">
      <alignment horizontal="center" wrapText="1"/>
    </xf>
    <xf numFmtId="179" fontId="6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D-4C09-B882-1167F7A6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92704"/>
        <c:axId val="151195008"/>
      </c:lineChart>
      <c:catAx>
        <c:axId val="1511927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1195008"/>
        <c:crosses val="autoZero"/>
        <c:auto val="1"/>
        <c:lblAlgn val="ctr"/>
        <c:lblOffset val="100"/>
        <c:tickLblSkip val="1"/>
        <c:noMultiLvlLbl val="0"/>
      </c:catAx>
      <c:valAx>
        <c:axId val="151195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119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A-4136-9602-F1CE54A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9200"/>
        <c:axId val="151246336"/>
      </c:lineChart>
      <c:catAx>
        <c:axId val="15121920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1246336"/>
        <c:crosses val="autoZero"/>
        <c:auto val="1"/>
        <c:lblAlgn val="ctr"/>
        <c:lblOffset val="100"/>
        <c:tickLblSkip val="1"/>
        <c:noMultiLvlLbl val="0"/>
      </c:catAx>
      <c:valAx>
        <c:axId val="151246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12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 </c:formatCode>
                <c:ptCount val="15"/>
                <c:pt idx="0">
                  <c:v>1.999999999999999E-2</c:v>
                </c:pt>
                <c:pt idx="1">
                  <c:v>1.999999999999999E-2</c:v>
                </c:pt>
                <c:pt idx="2">
                  <c:v>1.0000000000000009E-2</c:v>
                </c:pt>
                <c:pt idx="3">
                  <c:v>9.9999999999999811E-3</c:v>
                </c:pt>
                <c:pt idx="4">
                  <c:v>1.999999999999999E-2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3-4D50-BB18-D382E0DC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40224"/>
        <c:axId val="163941760"/>
      </c:lineChart>
      <c:catAx>
        <c:axId val="16394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41760"/>
        <c:crosses val="autoZero"/>
        <c:auto val="1"/>
        <c:lblAlgn val="ctr"/>
        <c:lblOffset val="100"/>
        <c:noMultiLvlLbl val="0"/>
      </c:catAx>
      <c:valAx>
        <c:axId val="163941760"/>
        <c:scaling>
          <c:orientation val="minMax"/>
          <c:max val="0.05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40224"/>
        <c:crosses val="autoZero"/>
        <c:crossBetween val="between"/>
        <c:majorUnit val="0.01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0.21000000000000002</c:v>
                </c:pt>
                <c:pt idx="1">
                  <c:v>0.21000000000000002</c:v>
                </c:pt>
                <c:pt idx="2">
                  <c:v>0.21400000000000002</c:v>
                </c:pt>
                <c:pt idx="3">
                  <c:v>0.20600000000000002</c:v>
                </c:pt>
                <c:pt idx="4">
                  <c:v>0.20800000000000002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4-41ED-969E-AADEF417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67072"/>
        <c:axId val="166468608"/>
      </c:lineChart>
      <c:catAx>
        <c:axId val="16646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468608"/>
        <c:crosses val="autoZero"/>
        <c:auto val="1"/>
        <c:lblAlgn val="ctr"/>
        <c:lblOffset val="100"/>
        <c:noMultiLvlLbl val="0"/>
      </c:catAx>
      <c:valAx>
        <c:axId val="166468608"/>
        <c:scaling>
          <c:orientation val="minMax"/>
          <c:max val="0.224"/>
          <c:min val="0.19600000000000001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467072"/>
        <c:crosses val="autoZero"/>
        <c:crossBetween val="between"/>
        <c:majorUnit val="4.0000000000000001E-3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38550" y="81495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446314</xdr:colOff>
          <xdr:row>7</xdr:row>
          <xdr:rowOff>103414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0</xdr:rowOff>
        </xdr:from>
        <xdr:to>
          <xdr:col>0</xdr:col>
          <xdr:colOff>734786</xdr:colOff>
          <xdr:row>29</xdr:row>
          <xdr:rowOff>21771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31</xdr:row>
          <xdr:rowOff>27214</xdr:rowOff>
        </xdr:from>
        <xdr:to>
          <xdr:col>2</xdr:col>
          <xdr:colOff>391886</xdr:colOff>
          <xdr:row>32</xdr:row>
          <xdr:rowOff>38100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32</xdr:row>
          <xdr:rowOff>103414</xdr:rowOff>
        </xdr:from>
        <xdr:to>
          <xdr:col>3</xdr:col>
          <xdr:colOff>27214</xdr:colOff>
          <xdr:row>33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33</xdr:row>
          <xdr:rowOff>48986</xdr:rowOff>
        </xdr:from>
        <xdr:to>
          <xdr:col>3</xdr:col>
          <xdr:colOff>27214</xdr:colOff>
          <xdr:row>34</xdr:row>
          <xdr:rowOff>10886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114300</xdr:rowOff>
        </xdr:from>
        <xdr:to>
          <xdr:col>2</xdr:col>
          <xdr:colOff>429986</xdr:colOff>
          <xdr:row>37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30</xdr:row>
          <xdr:rowOff>97971</xdr:rowOff>
        </xdr:from>
        <xdr:to>
          <xdr:col>0</xdr:col>
          <xdr:colOff>685800</xdr:colOff>
          <xdr:row>30</xdr:row>
          <xdr:rowOff>440871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37</xdr:row>
          <xdr:rowOff>65314</xdr:rowOff>
        </xdr:from>
        <xdr:to>
          <xdr:col>2</xdr:col>
          <xdr:colOff>560614</xdr:colOff>
          <xdr:row>37</xdr:row>
          <xdr:rowOff>364671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6</xdr:row>
      <xdr:rowOff>123825</xdr:rowOff>
    </xdr:from>
    <xdr:to>
      <xdr:col>11</xdr:col>
      <xdr:colOff>285750</xdr:colOff>
      <xdr:row>6</xdr:row>
      <xdr:rowOff>123825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id="{00000000-0008-0000-0100-000084500000}"/>
            </a:ext>
          </a:extLst>
        </xdr:cNvPr>
        <xdr:cNvSpPr>
          <a:spLocks noChangeShapeType="1"/>
        </xdr:cNvSpPr>
      </xdr:nvSpPr>
      <xdr:spPr>
        <a:xfrm>
          <a:off x="428625" y="171450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523875</xdr:colOff>
      <xdr:row>13</xdr:row>
      <xdr:rowOff>161925</xdr:rowOff>
    </xdr:from>
    <xdr:to>
      <xdr:col>11</xdr:col>
      <xdr:colOff>371475</xdr:colOff>
      <xdr:row>13</xdr:row>
      <xdr:rowOff>161925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id="{00000000-0008-0000-0100-000085500000}"/>
            </a:ext>
          </a:extLst>
        </xdr:cNvPr>
        <xdr:cNvSpPr>
          <a:spLocks noChangeShapeType="1"/>
        </xdr:cNvSpPr>
      </xdr:nvSpPr>
      <xdr:spPr>
        <a:xfrm>
          <a:off x="523875" y="301942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514350</xdr:colOff>
      <xdr:row>10</xdr:row>
      <xdr:rowOff>95250</xdr:rowOff>
    </xdr:from>
    <xdr:to>
      <xdr:col>11</xdr:col>
      <xdr:colOff>400050</xdr:colOff>
      <xdr:row>10</xdr:row>
      <xdr:rowOff>95250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id="{00000000-0008-0000-0100-000086500000}"/>
            </a:ext>
          </a:extLst>
        </xdr:cNvPr>
        <xdr:cNvSpPr>
          <a:spLocks noChangeShapeType="1"/>
        </xdr:cNvSpPr>
      </xdr:nvSpPr>
      <xdr:spPr>
        <a:xfrm>
          <a:off x="514350" y="240982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628650</xdr:colOff>
      <xdr:row>21</xdr:row>
      <xdr:rowOff>38100</xdr:rowOff>
    </xdr:from>
    <xdr:to>
      <xdr:col>12</xdr:col>
      <xdr:colOff>9525</xdr:colOff>
      <xdr:row>21</xdr:row>
      <xdr:rowOff>38100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628650" y="452437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495300</xdr:colOff>
      <xdr:row>24</xdr:row>
      <xdr:rowOff>76200</xdr:rowOff>
    </xdr:from>
    <xdr:to>
      <xdr:col>11</xdr:col>
      <xdr:colOff>381000</xdr:colOff>
      <xdr:row>24</xdr:row>
      <xdr:rowOff>76200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495300" y="510540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571500</xdr:colOff>
      <xdr:row>27</xdr:row>
      <xdr:rowOff>123825</xdr:rowOff>
    </xdr:from>
    <xdr:to>
      <xdr:col>11</xdr:col>
      <xdr:colOff>428625</xdr:colOff>
      <xdr:row>27</xdr:row>
      <xdr:rowOff>123825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571500" y="56959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1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5" x14ac:dyDescent="0.3"/>
  <cols>
    <col min="1" max="1" width="10" style="1" customWidth="1"/>
    <col min="2" max="2" width="10.2109375" style="1" customWidth="1"/>
    <col min="3" max="9" width="7.85546875" style="1" customWidth="1"/>
    <col min="10" max="16384" width="9" style="1"/>
  </cols>
  <sheetData>
    <row r="1" spans="1:12" ht="21.75" customHeight="1" x14ac:dyDescent="0.3">
      <c r="A1" s="77" t="s">
        <v>47</v>
      </c>
      <c r="B1" s="50"/>
      <c r="C1" s="50"/>
      <c r="D1" s="50"/>
      <c r="E1" s="50"/>
      <c r="F1" s="50"/>
      <c r="G1" s="50"/>
      <c r="H1" s="50"/>
      <c r="I1" s="50"/>
    </row>
    <row r="2" spans="1:12" ht="29.25" customHeight="1" x14ac:dyDescent="0.55000000000000004">
      <c r="A2" s="76" t="s">
        <v>49</v>
      </c>
      <c r="B2" s="51"/>
      <c r="C2" s="51"/>
      <c r="D2" s="51"/>
      <c r="E2" s="51"/>
      <c r="F2" s="51"/>
      <c r="G2" s="51"/>
      <c r="H2" s="51"/>
      <c r="I2" s="51"/>
    </row>
    <row r="3" spans="1:12" ht="24" customHeight="1" x14ac:dyDescent="0.4">
      <c r="A3" s="78" t="s">
        <v>48</v>
      </c>
      <c r="B3" s="52"/>
      <c r="C3" s="52"/>
      <c r="D3" s="52"/>
      <c r="E3" s="52"/>
      <c r="F3" s="6"/>
      <c r="G3" s="6"/>
      <c r="H3" s="6"/>
      <c r="I3" s="6"/>
    </row>
    <row r="4" spans="1:12" ht="24" customHeight="1" x14ac:dyDescent="0.4">
      <c r="A4" s="52" t="s">
        <v>1</v>
      </c>
      <c r="B4" s="52"/>
      <c r="C4" s="52"/>
      <c r="D4" s="52"/>
      <c r="E4" s="52"/>
      <c r="F4" s="52"/>
      <c r="G4" s="52"/>
      <c r="H4" s="52"/>
      <c r="I4" s="52"/>
    </row>
    <row r="5" spans="1:12" ht="30.75" customHeight="1" x14ac:dyDescent="0.3">
      <c r="A5" s="53" t="s">
        <v>2</v>
      </c>
      <c r="B5" s="52"/>
      <c r="C5" s="52"/>
      <c r="D5" s="52"/>
      <c r="E5" s="52"/>
      <c r="F5" s="52"/>
      <c r="G5" s="52"/>
      <c r="H5" s="52"/>
      <c r="I5" s="52"/>
    </row>
    <row r="6" spans="1:12" ht="24" customHeight="1" x14ac:dyDescent="0.3">
      <c r="A6" s="7" t="s">
        <v>3</v>
      </c>
      <c r="B6" s="8"/>
      <c r="C6" s="8"/>
      <c r="D6" s="8"/>
      <c r="E6" s="8"/>
      <c r="F6" s="8"/>
      <c r="G6" s="8"/>
      <c r="H6" s="6"/>
      <c r="I6" s="6"/>
    </row>
    <row r="7" spans="1:12" ht="23.25" customHeight="1" x14ac:dyDescent="0.3">
      <c r="A7" s="66" t="s">
        <v>4</v>
      </c>
      <c r="B7" s="9" t="s">
        <v>5</v>
      </c>
      <c r="C7" s="54" t="s">
        <v>6</v>
      </c>
      <c r="D7" s="55"/>
      <c r="E7" s="55"/>
      <c r="F7" s="55"/>
      <c r="G7" s="55"/>
      <c r="H7" s="68"/>
      <c r="I7" s="70" t="s">
        <v>7</v>
      </c>
    </row>
    <row r="8" spans="1:12" ht="22" customHeight="1" x14ac:dyDescent="0.3">
      <c r="A8" s="67"/>
      <c r="B8" s="10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69"/>
      <c r="I8" s="71"/>
    </row>
    <row r="9" spans="1:12" s="3" customFormat="1" ht="22" customHeight="1" x14ac:dyDescent="0.4">
      <c r="A9" s="12">
        <v>1</v>
      </c>
      <c r="B9" s="13" t="s">
        <v>14</v>
      </c>
      <c r="C9" s="14">
        <v>0.2</v>
      </c>
      <c r="D9" s="14">
        <v>0.22</v>
      </c>
      <c r="E9" s="14">
        <v>0.21</v>
      </c>
      <c r="F9" s="14">
        <v>0.22</v>
      </c>
      <c r="G9" s="14">
        <v>0.2</v>
      </c>
      <c r="H9" s="15">
        <f>SUM(C9:G9)/5</f>
        <v>0.21000000000000002</v>
      </c>
      <c r="I9" s="42">
        <f>MAX(C9:G9)-MIN(C9:G9)</f>
        <v>1.999999999999999E-2</v>
      </c>
      <c r="K9" s="43"/>
      <c r="L9" s="44"/>
    </row>
    <row r="10" spans="1:12" s="3" customFormat="1" ht="22" customHeight="1" x14ac:dyDescent="0.4">
      <c r="A10" s="12">
        <v>2</v>
      </c>
      <c r="B10" s="13" t="s">
        <v>15</v>
      </c>
      <c r="C10" s="14">
        <v>0.21</v>
      </c>
      <c r="D10" s="14">
        <v>0.22</v>
      </c>
      <c r="E10" s="14">
        <v>0.2</v>
      </c>
      <c r="F10" s="14">
        <v>0.21</v>
      </c>
      <c r="G10" s="14">
        <v>0.21</v>
      </c>
      <c r="H10" s="15">
        <f>SUM(C10:G10)/5</f>
        <v>0.21000000000000002</v>
      </c>
      <c r="I10" s="42">
        <f>MAX(C10:G10)-MIN(C10:G10)</f>
        <v>1.999999999999999E-2</v>
      </c>
      <c r="K10" s="43"/>
      <c r="L10" s="44"/>
    </row>
    <row r="11" spans="1:12" s="3" customFormat="1" ht="22" customHeight="1" x14ac:dyDescent="0.4">
      <c r="A11" s="12">
        <v>3</v>
      </c>
      <c r="B11" s="13" t="s">
        <v>16</v>
      </c>
      <c r="C11" s="14">
        <v>0.22</v>
      </c>
      <c r="D11" s="14">
        <v>0.21</v>
      </c>
      <c r="E11" s="14">
        <v>0.21</v>
      </c>
      <c r="F11" s="14">
        <v>0.22</v>
      </c>
      <c r="G11" s="14">
        <v>0.21</v>
      </c>
      <c r="H11" s="15">
        <f>SUM(C11:G11)/5</f>
        <v>0.21400000000000002</v>
      </c>
      <c r="I11" s="42">
        <f>MAX(C11:G11)-MIN(C11:G11)</f>
        <v>1.0000000000000009E-2</v>
      </c>
      <c r="K11" s="43"/>
      <c r="L11" s="44"/>
    </row>
    <row r="12" spans="1:12" s="3" customFormat="1" ht="22" customHeight="1" x14ac:dyDescent="0.4">
      <c r="A12" s="12">
        <v>4</v>
      </c>
      <c r="B12" s="13" t="s">
        <v>17</v>
      </c>
      <c r="C12" s="14">
        <v>0.2</v>
      </c>
      <c r="D12" s="14">
        <v>0.21</v>
      </c>
      <c r="E12" s="14">
        <v>0.21</v>
      </c>
      <c r="F12" s="14">
        <v>0.2</v>
      </c>
      <c r="G12" s="14">
        <v>0.21</v>
      </c>
      <c r="H12" s="15">
        <f>SUM(C12:G12)/5</f>
        <v>0.20600000000000002</v>
      </c>
      <c r="I12" s="42">
        <f>MAX(C12:G12)-MIN(C12:G12)</f>
        <v>9.9999999999999811E-3</v>
      </c>
      <c r="K12" s="43" t="s">
        <v>18</v>
      </c>
      <c r="L12" s="44" t="s">
        <v>19</v>
      </c>
    </row>
    <row r="13" spans="1:12" s="3" customFormat="1" ht="22" customHeight="1" x14ac:dyDescent="0.4">
      <c r="A13" s="16">
        <v>5</v>
      </c>
      <c r="B13" s="17" t="s">
        <v>20</v>
      </c>
      <c r="C13" s="14">
        <v>0.21</v>
      </c>
      <c r="D13" s="14">
        <v>0.2</v>
      </c>
      <c r="E13" s="14">
        <v>0.22</v>
      </c>
      <c r="F13" s="14">
        <v>0.2</v>
      </c>
      <c r="G13" s="14">
        <v>0.21</v>
      </c>
      <c r="H13" s="15">
        <f>SUM(C13:G13)/5</f>
        <v>0.20800000000000002</v>
      </c>
      <c r="I13" s="42">
        <f>MAX(C13:G13)-MIN(C13:G13)</f>
        <v>1.999999999999999E-2</v>
      </c>
      <c r="K13" s="43"/>
      <c r="L13" s="44"/>
    </row>
    <row r="14" spans="1:12" s="3" customFormat="1" ht="22" customHeight="1" x14ac:dyDescent="0.4">
      <c r="A14" s="16"/>
      <c r="B14" s="17"/>
      <c r="C14" s="14"/>
      <c r="D14" s="14"/>
      <c r="E14" s="14"/>
      <c r="F14" s="14"/>
      <c r="G14" s="14"/>
      <c r="H14" s="15"/>
      <c r="I14" s="42"/>
      <c r="K14" s="43"/>
      <c r="L14" s="44"/>
    </row>
    <row r="15" spans="1:12" s="3" customFormat="1" ht="22" customHeight="1" x14ac:dyDescent="0.4">
      <c r="A15" s="16"/>
      <c r="B15" s="17"/>
      <c r="C15" s="14"/>
      <c r="D15" s="14"/>
      <c r="E15" s="14"/>
      <c r="F15" s="14"/>
      <c r="G15" s="14"/>
      <c r="H15" s="15"/>
      <c r="I15" s="42"/>
      <c r="K15" s="43" t="s">
        <v>21</v>
      </c>
      <c r="L15" s="44"/>
    </row>
    <row r="16" spans="1:12" s="3" customFormat="1" ht="22" customHeight="1" x14ac:dyDescent="0.3">
      <c r="A16" s="16"/>
      <c r="B16" s="17"/>
      <c r="C16" s="14"/>
      <c r="D16" s="14"/>
      <c r="E16" s="14"/>
      <c r="F16" s="14"/>
      <c r="G16" s="14"/>
      <c r="H16" s="15"/>
      <c r="I16" s="42"/>
      <c r="K16" s="43"/>
      <c r="L16" s="45"/>
    </row>
    <row r="17" spans="1:12" s="3" customFormat="1" ht="22" customHeight="1" x14ac:dyDescent="0.4">
      <c r="A17" s="16"/>
      <c r="B17" s="17"/>
      <c r="C17" s="14"/>
      <c r="D17" s="14"/>
      <c r="E17" s="14"/>
      <c r="F17" s="14"/>
      <c r="G17" s="14"/>
      <c r="H17" s="15"/>
      <c r="I17" s="42"/>
      <c r="K17" s="43"/>
      <c r="L17" s="44"/>
    </row>
    <row r="18" spans="1:12" s="3" customFormat="1" ht="22" customHeight="1" x14ac:dyDescent="0.4">
      <c r="A18" s="16"/>
      <c r="B18" s="17"/>
      <c r="C18" s="14"/>
      <c r="D18" s="14"/>
      <c r="E18" s="14"/>
      <c r="F18" s="14"/>
      <c r="G18" s="14"/>
      <c r="H18" s="15"/>
      <c r="I18" s="42"/>
      <c r="K18" s="43"/>
      <c r="L18" s="44"/>
    </row>
    <row r="19" spans="1:12" s="3" customFormat="1" ht="22" customHeight="1" x14ac:dyDescent="0.4">
      <c r="A19" s="16"/>
      <c r="B19" s="17"/>
      <c r="C19" s="14"/>
      <c r="D19" s="14"/>
      <c r="E19" s="14"/>
      <c r="F19" s="14"/>
      <c r="G19" s="14"/>
      <c r="H19" s="15"/>
      <c r="I19" s="42"/>
      <c r="K19" s="43"/>
      <c r="L19" s="44"/>
    </row>
    <row r="20" spans="1:12" s="3" customFormat="1" ht="22" customHeight="1" x14ac:dyDescent="0.4">
      <c r="A20" s="16"/>
      <c r="B20" s="17"/>
      <c r="C20" s="14"/>
      <c r="D20" s="14"/>
      <c r="E20" s="14"/>
      <c r="F20" s="14"/>
      <c r="G20" s="14"/>
      <c r="H20" s="15"/>
      <c r="I20" s="42"/>
      <c r="K20" s="43"/>
      <c r="L20" s="44"/>
    </row>
    <row r="21" spans="1:12" s="3" customFormat="1" ht="22" customHeight="1" x14ac:dyDescent="0.4">
      <c r="A21" s="16"/>
      <c r="B21" s="17"/>
      <c r="C21" s="14"/>
      <c r="D21" s="14"/>
      <c r="E21" s="14"/>
      <c r="F21" s="14"/>
      <c r="G21" s="14"/>
      <c r="H21" s="15"/>
      <c r="I21" s="42"/>
      <c r="K21" s="43"/>
      <c r="L21" s="44"/>
    </row>
    <row r="22" spans="1:12" s="3" customFormat="1" ht="22" customHeight="1" x14ac:dyDescent="0.4">
      <c r="A22" s="16"/>
      <c r="B22" s="17"/>
      <c r="C22" s="14"/>
      <c r="D22" s="14"/>
      <c r="E22" s="14"/>
      <c r="F22" s="14"/>
      <c r="G22" s="14"/>
      <c r="H22" s="15"/>
      <c r="I22" s="42"/>
      <c r="K22" s="43"/>
      <c r="L22" s="44"/>
    </row>
    <row r="23" spans="1:12" s="3" customFormat="1" ht="22" customHeight="1" x14ac:dyDescent="0.4">
      <c r="A23" s="16"/>
      <c r="B23" s="17"/>
      <c r="C23" s="14"/>
      <c r="D23" s="14"/>
      <c r="E23" s="14"/>
      <c r="F23" s="14"/>
      <c r="G23" s="14"/>
      <c r="H23" s="15"/>
      <c r="I23" s="42"/>
      <c r="K23" s="43"/>
      <c r="L23" s="44"/>
    </row>
    <row r="24" spans="1:12" s="3" customFormat="1" ht="22" customHeight="1" x14ac:dyDescent="0.4">
      <c r="A24" s="16"/>
      <c r="B24" s="17"/>
      <c r="C24" s="16"/>
      <c r="D24" s="16"/>
      <c r="E24" s="16"/>
      <c r="F24" s="16"/>
      <c r="G24" s="16"/>
      <c r="H24" s="18"/>
      <c r="I24" s="46"/>
      <c r="K24" s="43"/>
      <c r="L24" s="44"/>
    </row>
    <row r="25" spans="1:12" s="3" customFormat="1" ht="22" customHeight="1" x14ac:dyDescent="0.4">
      <c r="A25" s="16"/>
      <c r="B25" s="17"/>
      <c r="C25" s="16"/>
      <c r="D25" s="16"/>
      <c r="E25" s="16"/>
      <c r="F25" s="16"/>
      <c r="G25" s="16"/>
      <c r="H25" s="18"/>
      <c r="I25" s="47"/>
      <c r="K25" s="43"/>
      <c r="L25" s="44"/>
    </row>
    <row r="26" spans="1:12" s="3" customFormat="1" ht="22" customHeight="1" x14ac:dyDescent="0.4">
      <c r="A26" s="16"/>
      <c r="B26" s="17"/>
      <c r="C26" s="16"/>
      <c r="D26" s="16"/>
      <c r="E26" s="16"/>
      <c r="F26" s="16"/>
      <c r="G26" s="16"/>
      <c r="H26" s="18"/>
      <c r="I26" s="46"/>
      <c r="K26" s="43"/>
      <c r="L26" s="44"/>
    </row>
    <row r="27" spans="1:12" s="3" customFormat="1" ht="22" customHeight="1" x14ac:dyDescent="0.4">
      <c r="A27" s="16"/>
      <c r="B27" s="17"/>
      <c r="C27" s="16"/>
      <c r="D27" s="16"/>
      <c r="E27" s="16"/>
      <c r="F27" s="16"/>
      <c r="G27" s="16"/>
      <c r="H27" s="18"/>
      <c r="I27" s="46"/>
      <c r="K27" s="43"/>
      <c r="L27" s="44"/>
    </row>
    <row r="28" spans="1:12" s="3" customFormat="1" ht="22" customHeight="1" x14ac:dyDescent="0.4">
      <c r="A28" s="16"/>
      <c r="B28" s="17"/>
      <c r="C28" s="16"/>
      <c r="D28" s="16"/>
      <c r="E28" s="16"/>
      <c r="F28" s="16"/>
      <c r="G28" s="16"/>
      <c r="H28" s="18"/>
      <c r="I28" s="47"/>
      <c r="K28" s="43"/>
      <c r="L28" s="44"/>
    </row>
    <row r="29" spans="1:12" s="3" customFormat="1" ht="22" customHeight="1" x14ac:dyDescent="0.3">
      <c r="A29" s="19"/>
      <c r="B29" s="20">
        <f>AVERAGE(H9:H23)</f>
        <v>0.20960000000000001</v>
      </c>
      <c r="C29" s="21"/>
      <c r="D29" s="21"/>
      <c r="E29" s="21"/>
      <c r="F29" s="22"/>
      <c r="G29" s="23">
        <f>AVERAGE(I9:I23)</f>
        <v>1.5999999999999993E-2</v>
      </c>
      <c r="H29" s="24"/>
      <c r="I29" s="48"/>
    </row>
    <row r="30" spans="1:12" s="3" customFormat="1" ht="29.25" customHeight="1" x14ac:dyDescent="0.3">
      <c r="A30" s="56" t="s">
        <v>22</v>
      </c>
      <c r="B30" s="57"/>
      <c r="C30" s="25" t="s">
        <v>23</v>
      </c>
      <c r="D30" s="26">
        <v>0.57699999999999996</v>
      </c>
      <c r="E30" s="25" t="s">
        <v>24</v>
      </c>
      <c r="F30" s="26">
        <v>2.1150000000000002</v>
      </c>
      <c r="G30" s="25" t="s">
        <v>25</v>
      </c>
      <c r="H30" s="26">
        <v>0</v>
      </c>
      <c r="I30" s="49"/>
    </row>
    <row r="31" spans="1:12" ht="37.5" customHeight="1" x14ac:dyDescent="0.45">
      <c r="A31" s="27"/>
      <c r="B31" s="58" t="s">
        <v>26</v>
      </c>
      <c r="C31" s="59"/>
      <c r="D31" s="3"/>
      <c r="E31" s="3"/>
      <c r="F31" s="3"/>
      <c r="G31" s="3"/>
      <c r="H31" s="3"/>
      <c r="I31" s="3"/>
    </row>
    <row r="32" spans="1:12" ht="23.25" customHeight="1" x14ac:dyDescent="0.35">
      <c r="A32" s="28" t="s">
        <v>27</v>
      </c>
      <c r="B32" s="29" t="s">
        <v>28</v>
      </c>
      <c r="C32" s="30"/>
      <c r="D32" s="31">
        <f>SUM(B29)</f>
        <v>0.20960000000000001</v>
      </c>
      <c r="E32" s="32" t="s">
        <v>29</v>
      </c>
      <c r="F32" s="3"/>
      <c r="G32" s="3"/>
      <c r="H32" s="3"/>
      <c r="I32" s="3"/>
    </row>
    <row r="33" spans="1:9" ht="36.75" customHeight="1" x14ac:dyDescent="0.35">
      <c r="A33" s="28" t="s">
        <v>30</v>
      </c>
      <c r="B33" s="29" t="s">
        <v>31</v>
      </c>
      <c r="C33" s="30"/>
      <c r="D33" s="33">
        <f>SUM(D32+D30*G29)</f>
        <v>0.218832</v>
      </c>
      <c r="E33" s="32" t="s">
        <v>29</v>
      </c>
      <c r="F33" s="34"/>
      <c r="G33" s="34"/>
      <c r="H33" s="60"/>
      <c r="I33" s="60"/>
    </row>
    <row r="34" spans="1:9" ht="27" customHeight="1" x14ac:dyDescent="0.35">
      <c r="A34" s="28" t="s">
        <v>32</v>
      </c>
      <c r="B34" s="29" t="s">
        <v>33</v>
      </c>
      <c r="D34" s="33">
        <f>SUM(B29-D30*G29)</f>
        <v>0.20036800000000002</v>
      </c>
      <c r="E34" s="32" t="s">
        <v>29</v>
      </c>
      <c r="F34" s="35"/>
      <c r="G34" s="35"/>
      <c r="H34" s="35"/>
      <c r="I34" s="3"/>
    </row>
    <row r="35" spans="1:9" ht="39.75" customHeight="1" x14ac:dyDescent="0.45">
      <c r="A35" s="36" t="s">
        <v>7</v>
      </c>
      <c r="B35" s="37" t="s">
        <v>26</v>
      </c>
      <c r="D35" s="38"/>
      <c r="E35" s="3"/>
      <c r="F35" s="3"/>
      <c r="G35" s="3"/>
      <c r="H35" s="3"/>
      <c r="I35" s="3"/>
    </row>
    <row r="36" spans="1:9" ht="25.5" customHeight="1" x14ac:dyDescent="0.35">
      <c r="A36" s="39" t="s">
        <v>34</v>
      </c>
      <c r="B36" s="40" t="s">
        <v>35</v>
      </c>
      <c r="D36" s="38">
        <f>SUM(G29)</f>
        <v>1.5999999999999993E-2</v>
      </c>
      <c r="E36" s="32" t="s">
        <v>29</v>
      </c>
      <c r="F36" s="3"/>
      <c r="G36" s="3"/>
      <c r="H36" s="3"/>
      <c r="I36" s="3"/>
    </row>
    <row r="37" spans="1:9" ht="30.75" customHeight="1" x14ac:dyDescent="0.35">
      <c r="A37" s="28" t="s">
        <v>30</v>
      </c>
      <c r="B37" s="29" t="s">
        <v>31</v>
      </c>
      <c r="D37" s="38">
        <f>SUM(F30*G29)</f>
        <v>3.3839999999999988E-2</v>
      </c>
      <c r="E37" s="32" t="s">
        <v>29</v>
      </c>
      <c r="F37" s="41"/>
      <c r="G37" s="3"/>
      <c r="H37" s="60"/>
      <c r="I37" s="60"/>
    </row>
    <row r="38" spans="1:9" ht="29.25" customHeight="1" x14ac:dyDescent="0.35">
      <c r="A38" s="28" t="s">
        <v>32</v>
      </c>
      <c r="B38" s="29" t="s">
        <v>33</v>
      </c>
      <c r="D38" s="5">
        <f>SUM(H30*G29)</f>
        <v>0</v>
      </c>
      <c r="E38" s="32" t="s">
        <v>29</v>
      </c>
      <c r="F38" s="3"/>
      <c r="G38" s="3"/>
      <c r="H38" s="60"/>
      <c r="I38" s="60"/>
    </row>
    <row r="39" spans="1:9" ht="48" customHeight="1" x14ac:dyDescent="0.3">
      <c r="A39" s="61" t="s">
        <v>36</v>
      </c>
      <c r="B39" s="62"/>
      <c r="C39" s="62"/>
      <c r="D39" s="62"/>
      <c r="E39" s="62"/>
      <c r="F39" s="62"/>
      <c r="G39" s="62"/>
      <c r="H39" s="62"/>
      <c r="I39" s="62"/>
    </row>
    <row r="40" spans="1:9" ht="46.5" customHeight="1" x14ac:dyDescent="0.3">
      <c r="A40" s="63" t="s">
        <v>37</v>
      </c>
      <c r="B40" s="64"/>
      <c r="C40" s="64"/>
      <c r="D40" s="64"/>
      <c r="E40" s="64"/>
      <c r="F40" s="64"/>
      <c r="G40" s="64"/>
      <c r="H40" s="64"/>
      <c r="I40" s="64"/>
    </row>
    <row r="41" spans="1:9" ht="49.5" customHeight="1" x14ac:dyDescent="0.4">
      <c r="B41" s="65" t="s">
        <v>38</v>
      </c>
      <c r="C41" s="65"/>
      <c r="D41" s="65"/>
      <c r="E41" s="65"/>
      <c r="F41" s="65"/>
      <c r="G41" s="65"/>
      <c r="H41" s="65"/>
      <c r="I41" s="65"/>
    </row>
  </sheetData>
  <mergeCells count="17">
    <mergeCell ref="H38:I38"/>
    <mergeCell ref="A39:I39"/>
    <mergeCell ref="A40:I40"/>
    <mergeCell ref="B41:I41"/>
    <mergeCell ref="A7:A8"/>
    <mergeCell ref="H7:H8"/>
    <mergeCell ref="I7:I8"/>
    <mergeCell ref="C7:G7"/>
    <mergeCell ref="A30:B30"/>
    <mergeCell ref="B31:C31"/>
    <mergeCell ref="H33:I33"/>
    <mergeCell ref="H37:I37"/>
    <mergeCell ref="A1:I1"/>
    <mergeCell ref="A2:I2"/>
    <mergeCell ref="A3:E3"/>
    <mergeCell ref="A4:I4"/>
    <mergeCell ref="A5:I5"/>
  </mergeCells>
  <phoneticPr fontId="14" type="noConversion"/>
  <pageMargins left="0.90416666666666701" right="0.74791666666666701" top="0.98402777777777795" bottom="0.70763888888888904" header="0.51180555555555596" footer="0.51180555555555596"/>
  <pageSetup paperSize="9"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ltText="" r:id="rId5">
            <anchor moveWithCells="1" sizeWithCells="1">
              <from>
                <xdr:col>7</xdr:col>
                <xdr:colOff>212271</xdr:colOff>
                <xdr:row>6</xdr:row>
                <xdr:rowOff>87086</xdr:rowOff>
              </from>
              <to>
                <xdr:col>7</xdr:col>
                <xdr:colOff>446314</xdr:colOff>
                <xdr:row>7</xdr:row>
                <xdr:rowOff>103414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ltText="" r:id="rId7">
            <anchor moveWithCells="1">
              <from>
                <xdr:col>0</xdr:col>
                <xdr:colOff>457200</xdr:colOff>
                <xdr:row>28</xdr:row>
                <xdr:rowOff>0</xdr:rowOff>
              </from>
              <to>
                <xdr:col>0</xdr:col>
                <xdr:colOff>734786</xdr:colOff>
                <xdr:row>29</xdr:row>
                <xdr:rowOff>21771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ltText="" r:id="rId7">
            <anchor moveWithCells="1">
              <from>
                <xdr:col>2</xdr:col>
                <xdr:colOff>125186</xdr:colOff>
                <xdr:row>31</xdr:row>
                <xdr:rowOff>27214</xdr:rowOff>
              </from>
              <to>
                <xdr:col>2</xdr:col>
                <xdr:colOff>391886</xdr:colOff>
                <xdr:row>32</xdr:row>
                <xdr:rowOff>38100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ltText="" r:id="rId10">
            <anchor moveWithCells="1">
              <from>
                <xdr:col>2</xdr:col>
                <xdr:colOff>65314</xdr:colOff>
                <xdr:row>32</xdr:row>
                <xdr:rowOff>103414</xdr:rowOff>
              </from>
              <to>
                <xdr:col>3</xdr:col>
                <xdr:colOff>27214</xdr:colOff>
                <xdr:row>33</xdr:row>
                <xdr:rowOff>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ltText="" r:id="rId12">
            <anchor moveWithCells="1">
              <from>
                <xdr:col>2</xdr:col>
                <xdr:colOff>65314</xdr:colOff>
                <xdr:row>33</xdr:row>
                <xdr:rowOff>48986</xdr:rowOff>
              </from>
              <to>
                <xdr:col>3</xdr:col>
                <xdr:colOff>27214</xdr:colOff>
                <xdr:row>34</xdr:row>
                <xdr:rowOff>10886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ltText="" r:id="rId14">
            <anchor moveWithCells="1">
              <from>
                <xdr:col>2</xdr:col>
                <xdr:colOff>38100</xdr:colOff>
                <xdr:row>36</xdr:row>
                <xdr:rowOff>114300</xdr:rowOff>
              </from>
              <to>
                <xdr:col>2</xdr:col>
                <xdr:colOff>429986</xdr:colOff>
                <xdr:row>37</xdr:row>
                <xdr:rowOff>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ltText="" r:id="rId16">
            <anchor moveWithCells="1" sizeWithCells="1">
              <from>
                <xdr:col>0</xdr:col>
                <xdr:colOff>533400</xdr:colOff>
                <xdr:row>30</xdr:row>
                <xdr:rowOff>97971</xdr:rowOff>
              </from>
              <to>
                <xdr:col>0</xdr:col>
                <xdr:colOff>685800</xdr:colOff>
                <xdr:row>30</xdr:row>
                <xdr:rowOff>440871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ltText="" r:id="rId18">
            <anchor moveWithCells="1">
              <from>
                <xdr:col>2</xdr:col>
                <xdr:colOff>48986</xdr:colOff>
                <xdr:row>37</xdr:row>
                <xdr:rowOff>65314</xdr:rowOff>
              </from>
              <to>
                <xdr:col>2</xdr:col>
                <xdr:colOff>560614</xdr:colOff>
                <xdr:row>37</xdr:row>
                <xdr:rowOff>364671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9"/>
  <sheetViews>
    <sheetView view="pageBreakPreview" zoomScaleNormal="100" zoomScaleSheetLayoutView="100" workbookViewId="0">
      <selection activeCell="A2" sqref="A2:M2"/>
    </sheetView>
  </sheetViews>
  <sheetFormatPr defaultColWidth="9" defaultRowHeight="15" x14ac:dyDescent="0.3"/>
  <cols>
    <col min="12" max="12" width="6.2109375" customWidth="1"/>
    <col min="13" max="13" width="11.140625" customWidth="1"/>
  </cols>
  <sheetData>
    <row r="1" spans="1:13" ht="27.75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1" customFormat="1" ht="33" customHeight="1" x14ac:dyDescent="0.7">
      <c r="A2" s="79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1" customFormat="1" ht="21.75" customHeight="1" x14ac:dyDescent="0.6">
      <c r="A3" s="2"/>
      <c r="B3" s="2"/>
      <c r="C3" s="2"/>
      <c r="D3" s="2"/>
      <c r="E3" s="74" t="s">
        <v>39</v>
      </c>
      <c r="F3" s="74"/>
      <c r="G3" s="74"/>
      <c r="H3" s="74"/>
      <c r="I3" s="2"/>
      <c r="J3" s="2"/>
      <c r="K3" s="2"/>
      <c r="L3" s="2"/>
      <c r="M3" s="2"/>
    </row>
    <row r="5" spans="1:13" x14ac:dyDescent="0.3">
      <c r="M5" s="3"/>
    </row>
    <row r="7" spans="1:13" x14ac:dyDescent="0.3">
      <c r="M7" s="3" t="s">
        <v>40</v>
      </c>
    </row>
    <row r="8" spans="1:13" x14ac:dyDescent="0.3">
      <c r="M8" s="1"/>
    </row>
    <row r="9" spans="1:13" x14ac:dyDescent="0.3">
      <c r="M9" s="3"/>
    </row>
    <row r="10" spans="1:13" x14ac:dyDescent="0.3">
      <c r="M10" s="4" t="s">
        <v>41</v>
      </c>
    </row>
    <row r="11" spans="1:13" x14ac:dyDescent="0.3">
      <c r="M11" s="4"/>
    </row>
    <row r="14" spans="1:13" x14ac:dyDescent="0.3">
      <c r="M14" s="3" t="s">
        <v>42</v>
      </c>
    </row>
    <row r="15" spans="1:13" x14ac:dyDescent="0.3">
      <c r="M15" s="3"/>
    </row>
    <row r="17" spans="5:13" ht="20.25" customHeight="1" x14ac:dyDescent="0.3">
      <c r="E17" s="74" t="s">
        <v>43</v>
      </c>
      <c r="F17" s="75"/>
      <c r="G17" s="75"/>
      <c r="H17" s="75"/>
      <c r="I17" s="75"/>
      <c r="M17" s="1"/>
    </row>
    <row r="18" spans="5:13" ht="22.5" customHeight="1" x14ac:dyDescent="0.3">
      <c r="M18" s="1"/>
    </row>
    <row r="22" spans="5:13" x14ac:dyDescent="0.3">
      <c r="M22" s="3" t="s">
        <v>44</v>
      </c>
    </row>
    <row r="25" spans="5:13" x14ac:dyDescent="0.3">
      <c r="M25" s="5" t="s">
        <v>45</v>
      </c>
    </row>
    <row r="26" spans="5:13" x14ac:dyDescent="0.3">
      <c r="M26" s="1"/>
    </row>
    <row r="29" spans="5:13" x14ac:dyDescent="0.3">
      <c r="M29" s="1" t="s">
        <v>46</v>
      </c>
    </row>
  </sheetData>
  <mergeCells count="4">
    <mergeCell ref="A1:M1"/>
    <mergeCell ref="A2:M2"/>
    <mergeCell ref="E3:H3"/>
    <mergeCell ref="E17:I17"/>
  </mergeCells>
  <phoneticPr fontId="14" type="noConversion"/>
  <pageMargins left="0.98402777777777795" right="0.47152777777777799" top="0.59027777777777801" bottom="0.43263888888888902" header="0.51180555555555596" footer="0.5118055555555559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1A</vt:lpstr>
      <vt:lpstr>1B</vt:lpstr>
      <vt:lpstr>'1A'!Print_Area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julum</cp:lastModifiedBy>
  <cp:lastPrinted>2015-11-12T00:49:00Z</cp:lastPrinted>
  <dcterms:created xsi:type="dcterms:W3CDTF">1996-12-17T01:32:00Z</dcterms:created>
  <dcterms:modified xsi:type="dcterms:W3CDTF">2020-03-31T05:10:20Z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