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6" windowHeight="12540"/>
  </bookViews>
  <sheets>
    <sheet name="售后服务" sheetId="2" r:id="rId1"/>
    <sheet name="Sheet1" sheetId="3" r:id="rId2"/>
    <sheet name="Sheet2" sheetId="4" r:id="rId3"/>
  </sheets>
  <definedNames>
    <definedName name="_xlnm._FilterDatabase" localSheetId="1" hidden="1">Sheet1!$A$1:$A$17</definedName>
    <definedName name="_xlnm._FilterDatabase" localSheetId="0" hidden="1">售后服务!$A$4:$L$58</definedName>
  </definedNames>
  <calcPr calcId="144525"/>
</workbook>
</file>

<file path=xl/calcChain.xml><?xml version="1.0" encoding="utf-8"?>
<calcChain xmlns="http://schemas.openxmlformats.org/spreadsheetml/2006/main">
  <c r="A16" i="4" l="1"/>
  <c r="E3" i="2"/>
  <c r="J9" i="2" l="1"/>
  <c r="J10" i="2"/>
  <c r="J11" i="2"/>
  <c r="J7" i="2"/>
  <c r="J47" i="2"/>
  <c r="J48" i="2"/>
  <c r="J49" i="2"/>
  <c r="J50" i="2"/>
  <c r="J51" i="2"/>
  <c r="J52" i="2"/>
  <c r="J53" i="2"/>
  <c r="J54" i="2"/>
  <c r="J5" i="2"/>
  <c r="J6" i="2"/>
  <c r="J8" i="2"/>
  <c r="J14" i="2"/>
  <c r="J15" i="2"/>
  <c r="J16" i="2"/>
  <c r="J17" i="2"/>
  <c r="J18" i="2"/>
  <c r="J19" i="2"/>
  <c r="J20" i="2"/>
  <c r="J21" i="2"/>
  <c r="J22" i="2"/>
  <c r="J23" i="2"/>
  <c r="J24" i="2"/>
  <c r="J25" i="2"/>
  <c r="J26" i="2"/>
  <c r="J27" i="2"/>
  <c r="J29" i="2"/>
  <c r="J28" i="2"/>
  <c r="J30" i="2"/>
  <c r="J31" i="2"/>
  <c r="J32" i="2"/>
  <c r="J33" i="2"/>
  <c r="J39" i="2"/>
  <c r="J34" i="2"/>
  <c r="J35" i="2"/>
  <c r="J36" i="2"/>
  <c r="J37" i="2"/>
  <c r="J38" i="2"/>
  <c r="J40" i="2"/>
  <c r="J43" i="2"/>
  <c r="J44" i="2"/>
  <c r="J41" i="2"/>
  <c r="J42" i="2"/>
  <c r="J45" i="2"/>
  <c r="J46" i="2"/>
  <c r="J12" i="2"/>
  <c r="J13" i="2"/>
  <c r="J55" i="2"/>
  <c r="J56" i="2"/>
  <c r="H57" i="2"/>
  <c r="J58" i="2"/>
  <c r="K32" i="2" l="1"/>
  <c r="A11" i="3" s="1"/>
  <c r="K28" i="2"/>
  <c r="A10" i="3" s="1"/>
  <c r="K14" i="2"/>
  <c r="A6" i="3" s="1"/>
  <c r="K45" i="2"/>
  <c r="A14" i="3" s="1"/>
  <c r="K5" i="2"/>
  <c r="A2" i="3" s="1"/>
  <c r="K7" i="2"/>
  <c r="A3" i="3" s="1"/>
  <c r="K23" i="2"/>
  <c r="A9" i="3" s="1"/>
  <c r="K16" i="2"/>
  <c r="A7" i="3" s="1"/>
  <c r="K52" i="2"/>
  <c r="A16" i="3" s="1"/>
  <c r="K20" i="2"/>
  <c r="A8" i="3" s="1"/>
  <c r="K12" i="2"/>
  <c r="A5" i="3" s="1"/>
  <c r="K40" i="2"/>
  <c r="A13" i="3" s="1"/>
  <c r="K34" i="2"/>
  <c r="A12" i="3" s="1"/>
  <c r="K9" i="2"/>
  <c r="K47" i="2"/>
  <c r="A15" i="3" s="1"/>
  <c r="J57" i="2"/>
  <c r="A4" i="3" l="1"/>
  <c r="A17" i="3" s="1"/>
  <c r="K57" i="2"/>
</calcChain>
</file>

<file path=xl/sharedStrings.xml><?xml version="1.0" encoding="utf-8"?>
<sst xmlns="http://schemas.openxmlformats.org/spreadsheetml/2006/main" count="260" uniqueCount="241">
  <si>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</si>
  <si>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</si>
  <si>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</si>
  <si>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</si>
  <si>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</si>
  <si>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</si>
  <si>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</si>
  <si>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</si>
  <si>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</si>
  <si>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</si>
  <si>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</si>
  <si>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</si>
  <si>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</si>
  <si>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</si>
  <si>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</si>
  <si>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</si>
  <si>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</si>
  <si>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</si>
  <si>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</si>
  <si>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</si>
  <si>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</si>
  <si>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</si>
  <si>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</si>
  <si>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</si>
  <si>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</si>
  <si>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</si>
  <si>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</si>
  <si>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</si>
  <si>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</si>
  <si>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</si>
  <si>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</si>
  <si>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</si>
  <si>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</si>
  <si>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</si>
  <si>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</si>
  <si>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</si>
  <si>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</si>
  <si>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</si>
  <si>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</si>
  <si>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</si>
  <si>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</si>
  <si>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</si>
  <si>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</si>
  <si>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</si>
  <si>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</si>
  <si>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</si>
  <si>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</si>
  <si>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</si>
  <si>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</si>
  <si>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</si>
  <si>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</si>
  <si>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</si>
  <si>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</si>
  <si>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</si>
  <si>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</si>
  <si>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</si>
  <si>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</si>
  <si>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</si>
  <si>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</si>
  <si>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</si>
  <si>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</si>
  <si>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</si>
  <si>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</si>
  <si>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</si>
  <si>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</si>
  <si>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</si>
  <si>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</si>
  <si>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</si>
  <si>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</si>
  <si>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</si>
  <si>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</si>
  <si>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</si>
  <si>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</si>
  <si>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</si>
  <si>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</si>
  <si>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</si>
  <si>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</si>
  <si>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</si>
  <si>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</si>
  <si>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</si>
  <si>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</si>
  <si>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</si>
  <si>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</si>
  <si>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</si>
  <si>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</si>
  <si>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</si>
  <si>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</si>
  <si>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</si>
  <si>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</si>
  <si>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</si>
  <si>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</si>
  <si>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</si>
  <si>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</si>
  <si>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</si>
  <si>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</si>
  <si>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</si>
  <si>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</si>
  <si>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</si>
  <si>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</si>
  <si>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</si>
  <si>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</si>
  <si>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</si>
  <si>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</si>
  <si>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</si>
  <si>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</si>
  <si>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</si>
  <si>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</si>
  <si>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</si>
  <si>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</si>
  <si>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</si>
  <si>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</si>
  <si>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</si>
  <si>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</si>
  <si>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</si>
  <si>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</si>
  <si>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</si>
  <si>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</si>
  <si>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</si>
  <si>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</si>
  <si>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</si>
  <si>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</si>
  <si>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</si>
  <si>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</si>
  <si>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</si>
  <si>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</si>
  <si>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</si>
  <si>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</si>
  <si>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</si>
  <si>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</si>
  <si>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</si>
  <si>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</si>
  <si>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</si>
  <si>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</si>
  <si>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</si>
  <si>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</si>
  <si>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</si>
  <si>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</si>
  <si>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</si>
  <si>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</si>
  <si>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</si>
  <si>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</si>
  <si>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</si>
  <si>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</si>
  <si>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</si>
  <si>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</si>
  <si>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</si>
  <si>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</si>
  <si>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</si>
  <si>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</si>
  <si>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</si>
  <si>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</si>
  <si>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</si>
  <si>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</si>
  <si>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</si>
  <si>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</si>
  <si>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</si>
  <si>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</si>
  <si>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</si>
  <si>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</si>
  <si>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</si>
  <si>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</si>
  <si>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</si>
  <si>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</si>
  <si>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</si>
  <si>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</si>
  <si>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</si>
  <si>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</si>
  <si>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</si>
  <si>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</si>
  <si>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</si>
  <si>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</si>
  <si>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</si>
  <si>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</si>
  <si>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</si>
  <si>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</si>
  <si>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</si>
  <si>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</si>
  <si>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</si>
  <si>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</si>
  <si>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</si>
  <si>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</si>
  <si>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</si>
  <si>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</si>
  <si>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</si>
  <si>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</si>
  <si>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</si>
  <si>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</si>
  <si>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</si>
  <si>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</si>
  <si>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</si>
  <si>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</si>
  <si>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</si>
  <si>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</si>
  <si>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</si>
  <si>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</si>
  <si>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</si>
  <si>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</si>
  <si>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</si>
  <si>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</si>
  <si>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</si>
  <si>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</si>
  <si>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</si>
  <si>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</si>
  <si>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</si>
  <si>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组织应在技术或服务上建立标准，如参与国家、行业标准的制定。</t>
    <phoneticPr fontId="9" type="noConversion"/>
  </si>
  <si>
    <t xml:space="preserve">  </t>
    <phoneticPr fontId="11" type="noConversion"/>
  </si>
  <si>
    <t>沐城测绘（北京）有限公司</t>
    <phoneticPr fontId="9" type="noConversion"/>
  </si>
  <si>
    <t>没有设置服务网点，
售后服务由市场部直接对客户进行服务。由各项目部对客户提供售后服务。</t>
  </si>
  <si>
    <t>服务相关岗位技术人员经过专业技术培训。</t>
  </si>
  <si>
    <t xml:space="preserve">办公场所和服务场所能够满足使用要求，售后服务设施齐全。
</t>
  </si>
  <si>
    <t>通过售后服务的各项活动和流程，形成的售后服务手册 明确了职能划分和岗位设置；规定售后服务流程和工作要求等。
售后服务手册满足售后服务管理文件的需要。</t>
  </si>
  <si>
    <t>售后服务手册按照国家法律法规进行识别，对组织售后服务相关的法律法规进行培训、宣贯，使员工了解。</t>
  </si>
  <si>
    <t>市场部作为体系的监督部门，负责总经理下达的服务目标的分解和实施，并管控体系的运行过程。</t>
  </si>
  <si>
    <t xml:space="preserve">对日常售后服务活动有基本的监督检查要求；有售后服务的评价标准和评分表混，通过检查表分析数据，持续修正服务目标，通过内审发现服务中存在的问题，进行改进，提升服务质量。
</t>
  </si>
  <si>
    <t>售后和维修建立良好的市场反馈机制，提供了客户反馈信息图；通过分析反馈记录信息，反馈给测绘部门和市场等部门，对测绘成果档案和服务质量进行改进。</t>
  </si>
  <si>
    <t>根据问题的情况售后服务部牵头，负责对售后服务中的客户提出的投诉或质量问题组织测绘部门、市场等各部门协商解决，并制定改进措施。</t>
  </si>
  <si>
    <t xml:space="preserve">国家认可的相关的管理认证任然在有效期内： 环境管理体系认证  证书编号 : 17321E20362R1M         证书到期日期: 2024-06-21
中国职业健康安全管理体系认证   证书编号 : 17321S20340R1M         证书到期日期: 2024-06-21
质量管理体系认证（ISO9001） 证书编号 : 17320Q20402R1M         证书到期日期: 2023-06-07
信息安全管理体系认证  证书编号 : 11319ZI20048R0M         证书到期日期: 2022-10-27
信息技术服务管理体系认证  证书编号 : 11319ZIT20038R0W         证书到期日期: 2022-10-27
</t>
  </si>
  <si>
    <t>有企业内部服务手册和规范。</t>
  </si>
  <si>
    <t xml:space="preserve">
倡导“诚信、务实、高效、创新”的企业精神，以技术开发为后盾，以最佳服务求发展。我们以“专业、高效、务实的敬业态度”为技术支持和服务的宗旨，“用户至上、服务第一、服务优质、响应及时”是我们服务的原则。我们服务服务的优劣、服务效率的及时性，关系到公司在客户心中的良好形象，关系到公司的发展前途。
经询问，组织通过服务理念培训宣贯，使全员充分理解服务理念。</t>
  </si>
  <si>
    <t>通过官网进行宣传。</t>
  </si>
  <si>
    <t>不涉及</t>
  </si>
  <si>
    <t>根据客户要求提供复测服务。</t>
  </si>
  <si>
    <t>根据合同条款，乙方会按照招标文件和合同的规定对全部成果资料逐项进行检查，全部材料整理齐全、移交给甲方，并由甲方组织、出具验收报告。</t>
  </si>
  <si>
    <t xml:space="preserve">有服务电话能有效保证客户与售后人员之间的联系。
</t>
  </si>
  <si>
    <t>公司网站：http://bjmclh.cn/</t>
  </si>
  <si>
    <t>每个项目结束后都会做顾客满意度调查。</t>
  </si>
  <si>
    <t>公司市场市场部为接收客户投诉的窗口，负责顾客投诉的接受、处理、跟进和回访。</t>
  </si>
  <si>
    <t>用户反馈的或回访收集到的有关产品或服务等方面的问题，公司将快速进行分析研究，并及时给予客户回应及解决问题。</t>
  </si>
  <si>
    <t>建有客户投诉管理控制程序，在充分调研的情况下，给予满意的解决，此时应对顾客的损失进行赔偿。</t>
  </si>
  <si>
    <t>组织建立了与售后服务相关的管理、支持部门，售后服务部是售后服务职能部门。
其他各部门之间有清晰的职能划分，岗位设置合理，能够保证售后服务工作的顺利开展。
经审查记录确认,服务认证范围为：测绘航空摄影、摄影测量与遥感、工程测量、界线与不动产测绘、地理信息系统工程、工程勘察、土地规划相关的售后服务</t>
    <phoneticPr fontId="9" type="noConversion"/>
  </si>
  <si>
    <t>经了解，服务人员有6人。负责对售后服务工作的管理和对售后服务活动的指导，满足售后服务管理需要。</t>
    <phoneticPr fontId="9" type="noConversion"/>
  </si>
  <si>
    <t>经询问了解有备用金，经费使用情况是按实报实销制度，能够保障各类售后服务活动的经费使用</t>
    <phoneticPr fontId="9" type="noConversion"/>
  </si>
  <si>
    <t>组织能够定期开展售后服务专业技术和服务文化培训，有相应的培训记录，奖惩措施得到实施。</t>
    <phoneticPr fontId="9" type="noConversion"/>
  </si>
  <si>
    <t>售后服务承诺：按时完成规定的工程任务。</t>
    <phoneticPr fontId="9" type="noConversion"/>
  </si>
  <si>
    <t>5.2.1.1　商品包装有完整、准确的企业和商品有关信息，便于顾客识别和了解</t>
    <phoneticPr fontId="9" type="noConversion"/>
  </si>
  <si>
    <t>5.2.1.2　商品附属文档中应明确技术数据、操作使用及保养要求等。文档应便于顾客理解，各条款符合国家有关规定要求</t>
    <phoneticPr fontId="9" type="noConversion"/>
  </si>
  <si>
    <t>查工程测量成果档案：项目编号为GC22018,从项目委托书、生产任务书、技术设计方案、过程资料、测绘报告、交付回执等资料符合有关规定要求。</t>
    <phoneticPr fontId="9" type="noConversion"/>
  </si>
  <si>
    <t xml:space="preserve">查工程测量成果档案：项目编号为GC22018,从项目委托书、生产任务书、技术设计方案、过程资料、测绘报告、交付回执等资料便于顾客识别和了解。
</t>
    <phoneticPr fontId="9" type="noConversion"/>
  </si>
  <si>
    <t>主要是文件资料</t>
    <phoneticPr fontId="9" type="noConversion"/>
  </si>
  <si>
    <t>5.2.2.1　根据商品的特点，在售出后提供及时、必要的安装和调试服务</t>
    <phoneticPr fontId="9" type="noConversion"/>
  </si>
  <si>
    <t xml:space="preserve">记录有客户的具体联络信息的记录；
</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</si>
</sst>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charset val="134"/>
      <scheme val="minor"/>
    </font>
    <font>
      <sz val="12"/>
      <name val="宋体"/>
      <family val="3"/>
      <charset val="134"/>
    </font>
    <font>
      <sz val="10"/>
      <name val="宋体"/>
      <family val="3"/>
      <charset val="134"/>
    </font>
    <font>
      <sz val="10"/>
      <name val="黑体"/>
      <family val="3"/>
      <charset val="134"/>
    </font>
    <font>
      <sz val="10"/>
      <color theme="1"/>
      <name val="宋体"/>
      <family val="3"/>
      <charset val="134"/>
      <scheme val="minor"/>
    </font>
    <font>
      <sz val="10"/>
      <name val="宋体"/>
      <family val="3"/>
      <charset val="134"/>
      <scheme val="major"/>
    </font>
    <font>
      <sz val="11"/>
      <name val="宋体"/>
      <family val="3"/>
      <charset val="134"/>
      <scheme val="minor"/>
    </font>
    <font>
      <sz val="10"/>
      <color rgb="FFFF0000"/>
      <name val="宋体"/>
      <family val="3"/>
      <charset val="134"/>
      <scheme val="minor"/>
    </font>
    <font>
      <sz val="11"/>
      <color theme="1"/>
      <name val="宋体"/>
      <family val="3"/>
      <charset val="134"/>
      <scheme val="minor"/>
    </font>
    <font>
      <sz val="9"/>
      <name val="宋体"/>
      <family val="3"/>
      <charset val="134"/>
      <scheme val="minor"/>
    </font>
    <font>
      <sz val="10"/>
      <color rgb="FFFF0000"/>
      <name val="黑体"/>
      <family val="3"/>
      <charset val="134"/>
    </font>
    <font>
      <sz val="9"/>
      <name val="宋体"/>
      <family val="3"/>
      <charset val="134"/>
      <scheme val="minor"/>
    </font>
    <font>
      <sz val="12"/>
      <name val="宋体"/>
      <family val="3"/>
      <charset val="134"/>
      <scheme val="minor"/>
    </font>
    <font>
      <sz val="12"/>
      <color theme="1"/>
      <name val="宋体"/>
      <family val="3"/>
      <charset val="134"/>
      <scheme val="minor"/>
    </font>
    <font>
      <sz val="12"/>
      <name val="黑体"/>
      <family val="3"/>
      <charset val="134"/>
    </font>
    <font>
      <sz val="12"/>
      <name val="宋体"/>
      <family val="3"/>
      <charset val="134"/>
      <scheme val="major"/>
    </font>
    <font>
      <sz val="12"/>
      <color theme="1"/>
      <name val="宋体"/>
      <family val="3"/>
      <charset val="134"/>
      <scheme val="major"/>
    </font>
    <font>
      <sz val="11"/>
      <color theme="0"/>
      <name val="宋体"/>
      <family val="3"/>
      <charset val="134"/>
      <scheme val="minor"/>
    </font>
  </fonts>
  <fills count="4">
    <fill>
      <patternFill patternType="none"/>
    </fill>
    <fill>
      <patternFill patternType="gray125"/>
    </fill>
    <fill>
      <patternFill patternType="solid">
        <fgColor rgb="FF00B050"/>
        <bgColor indexed="64"/>
      </patternFill>
    </fill>
    <fill>
      <patternFill patternType="solid">
        <fgColor rgb="FFFFFF0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65">
    <xf numFmtId="0" fontId="0" fillId="0" borderId="0" xfId="0">
      <alignment vertical="center"/>
    </xf>
    <xf numFmtId="0" fontId="0" fillId="0" borderId="0" xfId="0" applyFont="1">
      <alignment vertical="center"/>
    </xf>
    <xf numFmtId="0" fontId="0" fillId="2" borderId="0" xfId="0" applyFill="1">
      <alignment vertical="center"/>
    </xf>
    <xf numFmtId="0" fontId="12" fillId="0" borderId="5" xfId="0" applyFont="1" applyFill="1" applyBorder="1" applyAlignment="1">
      <alignment horizontal="left" vertical="top" wrapText="1"/>
    </xf>
    <xf numFmtId="0" fontId="13" fillId="0" borderId="5" xfId="0" applyFont="1" applyFill="1" applyBorder="1" applyAlignment="1">
      <alignment horizontal="left" vertical="top" wrapText="1"/>
    </xf>
    <xf numFmtId="0" fontId="12" fillId="0" borderId="5" xfId="0" applyFont="1" applyFill="1" applyBorder="1" applyAlignment="1">
      <alignment horizontal="left" vertical="center" wrapText="1"/>
    </xf>
    <xf numFmtId="0" fontId="12" fillId="0" borderId="5" xfId="1" applyFont="1" applyFill="1" applyBorder="1" applyAlignment="1">
      <alignment horizontal="left" vertical="center" wrapText="1"/>
    </xf>
    <xf numFmtId="0" fontId="15"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0" borderId="0" xfId="0" applyFont="1">
      <alignment vertical="center"/>
    </xf>
    <xf numFmtId="0" fontId="17" fillId="0" borderId="0" xfId="0" applyFont="1" applyFill="1">
      <alignment vertical="center"/>
    </xf>
    <xf numFmtId="0" fontId="0" fillId="0" borderId="0" xfId="0" applyFill="1">
      <alignment vertical="center"/>
    </xf>
    <xf numFmtId="0" fontId="2" fillId="0" borderId="5"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1" fillId="0" borderId="7" xfId="0" applyFont="1" applyFill="1" applyBorder="1" applyAlignment="1">
      <alignment horizontal="left" wrapText="1"/>
    </xf>
    <xf numFmtId="0" fontId="1" fillId="0" borderId="7" xfId="0" applyFont="1" applyFill="1" applyBorder="1" applyAlignment="1">
      <alignment horizontal="center" wrapText="1"/>
    </xf>
    <xf numFmtId="0" fontId="1" fillId="0" borderId="5" xfId="0" applyFont="1" applyFill="1" applyBorder="1" applyAlignment="1">
      <alignment horizontal="center" wrapText="1"/>
    </xf>
    <xf numFmtId="0" fontId="3" fillId="0" borderId="5" xfId="0" applyFont="1" applyFill="1" applyBorder="1" applyAlignment="1">
      <alignment horizontal="center" vertical="center" wrapText="1"/>
    </xf>
    <xf numFmtId="0" fontId="4" fillId="0" borderId="10" xfId="0" applyFont="1" applyFill="1" applyBorder="1" applyAlignment="1">
      <alignment horizontal="left" vertical="top" wrapText="1"/>
    </xf>
    <xf numFmtId="0" fontId="4"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4" fillId="0" borderId="10" xfId="1" applyFont="1" applyFill="1" applyBorder="1" applyAlignment="1">
      <alignment horizontal="left" vertical="center" wrapText="1"/>
    </xf>
    <xf numFmtId="0" fontId="4" fillId="0" borderId="5" xfId="0" applyFont="1" applyFill="1" applyBorder="1" applyAlignment="1">
      <alignment vertical="top" wrapText="1"/>
    </xf>
    <xf numFmtId="0" fontId="5" fillId="0" borderId="10"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4" fillId="0" borderId="10" xfId="1"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10" xfId="0" applyFont="1" applyFill="1" applyBorder="1" applyAlignment="1">
      <alignment horizontal="left" vertical="top"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0" xfId="0" applyFont="1" applyFill="1" applyAlignment="1">
      <alignment vertical="center" wrapText="1"/>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3"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5" fillId="3" borderId="5" xfId="0" applyFont="1" applyFill="1" applyBorder="1" applyAlignment="1">
      <alignment horizontal="left" vertical="center" wrapText="1"/>
    </xf>
    <xf numFmtId="0" fontId="2" fillId="0" borderId="6" xfId="0" applyFont="1" applyFill="1" applyBorder="1" applyAlignment="1">
      <alignment wrapText="1"/>
    </xf>
    <xf numFmtId="0" fontId="2" fillId="0" borderId="11" xfId="0" applyFont="1" applyFill="1" applyBorder="1" applyAlignment="1">
      <alignment wrapText="1"/>
    </xf>
    <xf numFmtId="0" fontId="2" fillId="0" borderId="10" xfId="0" applyFont="1" applyFill="1" applyBorder="1" applyAlignment="1">
      <alignment horizontal="center" wrapText="1"/>
    </xf>
    <xf numFmtId="0" fontId="2" fillId="0" borderId="6" xfId="0" applyFont="1" applyFill="1" applyBorder="1" applyAlignment="1">
      <alignment horizontal="center" wrapText="1"/>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abSelected="1" workbookViewId="0">
      <pane xSplit="6" ySplit="4" topLeftCell="G34" activePane="bottomRight" state="frozen"/>
      <selection pane="topRight" activeCell="G1" sqref="G1"/>
      <selection pane="bottomLeft" activeCell="A5" sqref="A5"/>
      <selection pane="bottomRight" activeCell="G36" sqref="G36"/>
    </sheetView>
  </sheetViews>
  <sheetFormatPr defaultColWidth="9" defaultRowHeight="14.4"/>
  <cols>
    <col min="1" max="3" width="9" style="1"/>
    <col min="4" max="4" width="36" style="1" customWidth="1"/>
    <col min="5" max="6" width="9" style="1"/>
    <col min="7" max="7" width="78.6640625" style="1" customWidth="1"/>
    <col min="8" max="8" width="10.44140625" style="1" customWidth="1"/>
    <col min="9" max="9" width="79.109375" style="1" customWidth="1"/>
    <col min="10" max="10" width="9.109375" style="9" customWidth="1"/>
    <col min="11" max="11" width="19.88671875" customWidth="1"/>
    <col min="12" max="12" width="9.33203125" customWidth="1"/>
  </cols>
  <sheetData>
    <row r="1" spans="1:12" ht="15.6">
      <c r="A1" s="38" t="s">
        <v>0</v>
      </c>
      <c r="B1" s="39"/>
      <c r="C1" s="39"/>
      <c r="D1" s="39"/>
      <c r="E1" s="39"/>
      <c r="F1" s="39"/>
      <c r="G1" s="39"/>
      <c r="H1" s="39"/>
      <c r="I1" s="39"/>
      <c r="J1" s="10"/>
      <c r="K1" s="11"/>
    </row>
    <row r="2" spans="1:12" ht="15.6">
      <c r="A2" s="40" t="s">
        <v>1</v>
      </c>
      <c r="B2" s="41"/>
      <c r="C2" s="41"/>
      <c r="D2" s="41"/>
      <c r="E2" s="41"/>
      <c r="F2" s="41"/>
      <c r="G2" s="41"/>
      <c r="H2" s="41"/>
      <c r="I2" s="41"/>
      <c r="J2" s="10"/>
      <c r="K2" s="11"/>
    </row>
    <row r="3" spans="1:12" ht="14.4" customHeight="1">
      <c r="A3" s="12" t="s">
        <v>2</v>
      </c>
      <c r="B3" s="63" t="s">
        <v>206</v>
      </c>
      <c r="C3" s="64"/>
      <c r="D3" s="64"/>
      <c r="E3" s="61">
        <f>SUBTOTAL(9,E5:E54)</f>
        <v>100</v>
      </c>
      <c r="F3" s="61"/>
      <c r="G3" s="61"/>
      <c r="H3" s="61"/>
      <c r="I3" s="62"/>
      <c r="J3" s="10"/>
      <c r="K3" s="11"/>
    </row>
    <row r="4" spans="1:12" ht="31.2">
      <c r="A4" s="13" t="s">
        <v>3</v>
      </c>
      <c r="B4" s="14" t="s">
        <v>4</v>
      </c>
      <c r="C4" s="13" t="s">
        <v>5</v>
      </c>
      <c r="D4" s="15" t="s">
        <v>6</v>
      </c>
      <c r="E4" s="16" t="s">
        <v>7</v>
      </c>
      <c r="F4" s="16" t="s">
        <v>8</v>
      </c>
      <c r="G4" s="17" t="s">
        <v>9</v>
      </c>
      <c r="H4" s="17" t="s">
        <v>10</v>
      </c>
      <c r="I4" s="17" t="s">
        <v>11</v>
      </c>
      <c r="J4" s="10"/>
      <c r="K4" s="11"/>
    </row>
    <row r="5" spans="1:12" ht="93.6">
      <c r="A5" s="46" t="s">
        <v>12</v>
      </c>
      <c r="B5" s="42" t="s">
        <v>13</v>
      </c>
      <c r="C5" s="42" t="s">
        <v>14</v>
      </c>
      <c r="D5" s="18" t="s">
        <v>15</v>
      </c>
      <c r="E5" s="18">
        <v>1</v>
      </c>
      <c r="F5" s="18" t="s">
        <v>16</v>
      </c>
      <c r="G5" s="3" t="s">
        <v>229</v>
      </c>
      <c r="H5" s="19">
        <v>100</v>
      </c>
      <c r="I5" s="20" t="s">
        <v>17</v>
      </c>
      <c r="J5" s="10">
        <f>E5*H5/100</f>
        <v>1</v>
      </c>
      <c r="K5" s="35">
        <f>SUBTOTAL(9,J5:J6)</f>
        <v>4</v>
      </c>
      <c r="L5" s="36"/>
    </row>
    <row r="6" spans="1:12" ht="324">
      <c r="A6" s="47"/>
      <c r="B6" s="43"/>
      <c r="C6" s="43"/>
      <c r="D6" s="18" t="s">
        <v>18</v>
      </c>
      <c r="E6" s="18">
        <v>3</v>
      </c>
      <c r="F6" s="18" t="s">
        <v>19</v>
      </c>
      <c r="G6" s="3" t="s">
        <v>207</v>
      </c>
      <c r="H6" s="19">
        <v>100</v>
      </c>
      <c r="I6" s="20" t="s">
        <v>20</v>
      </c>
      <c r="J6" s="10">
        <f t="shared" ref="J6:J58" si="0">E6*H6/100</f>
        <v>3</v>
      </c>
      <c r="K6" s="35"/>
      <c r="L6" s="36"/>
    </row>
    <row r="7" spans="1:12" ht="60">
      <c r="A7" s="47"/>
      <c r="B7" s="42" t="s">
        <v>21</v>
      </c>
      <c r="C7" s="42" t="s">
        <v>22</v>
      </c>
      <c r="D7" s="18" t="s">
        <v>23</v>
      </c>
      <c r="E7" s="18">
        <v>1</v>
      </c>
      <c r="F7" s="18" t="s">
        <v>24</v>
      </c>
      <c r="G7" s="3" t="s">
        <v>208</v>
      </c>
      <c r="H7" s="19">
        <v>100</v>
      </c>
      <c r="I7" s="20" t="s">
        <v>25</v>
      </c>
      <c r="J7" s="10">
        <f t="shared" si="0"/>
        <v>1</v>
      </c>
      <c r="K7" s="35">
        <f>SUBTOTAL(9,J7:J8)</f>
        <v>6</v>
      </c>
      <c r="L7" s="36"/>
    </row>
    <row r="8" spans="1:12" ht="48">
      <c r="A8" s="47"/>
      <c r="B8" s="43"/>
      <c r="C8" s="43"/>
      <c r="D8" s="18" t="s">
        <v>26</v>
      </c>
      <c r="E8" s="18">
        <v>5</v>
      </c>
      <c r="F8" s="18" t="s">
        <v>27</v>
      </c>
      <c r="G8" s="3" t="s">
        <v>230</v>
      </c>
      <c r="H8" s="19">
        <v>100</v>
      </c>
      <c r="I8" s="20" t="s">
        <v>28</v>
      </c>
      <c r="J8" s="10">
        <f t="shared" si="0"/>
        <v>5</v>
      </c>
      <c r="K8" s="35"/>
      <c r="L8" s="36"/>
    </row>
    <row r="9" spans="1:12" ht="180">
      <c r="A9" s="47"/>
      <c r="B9" s="42" t="s">
        <v>29</v>
      </c>
      <c r="C9" s="42" t="s">
        <v>30</v>
      </c>
      <c r="D9" s="18" t="s">
        <v>31</v>
      </c>
      <c r="E9" s="18">
        <v>2</v>
      </c>
      <c r="F9" s="18" t="s">
        <v>32</v>
      </c>
      <c r="G9" s="4" t="s">
        <v>231</v>
      </c>
      <c r="H9" s="19">
        <v>100</v>
      </c>
      <c r="I9" s="20" t="s">
        <v>33</v>
      </c>
      <c r="J9" s="10">
        <f t="shared" si="0"/>
        <v>2</v>
      </c>
      <c r="K9" s="35">
        <f>SUBTOTAL(9,J9:J11)</f>
        <v>6</v>
      </c>
      <c r="L9" s="36"/>
    </row>
    <row r="10" spans="1:12" ht="96">
      <c r="A10" s="47"/>
      <c r="B10" s="44"/>
      <c r="C10" s="44"/>
      <c r="D10" s="18" t="s">
        <v>34</v>
      </c>
      <c r="E10" s="18">
        <v>2</v>
      </c>
      <c r="F10" s="18" t="s">
        <v>35</v>
      </c>
      <c r="G10" s="3" t="s">
        <v>232</v>
      </c>
      <c r="H10" s="19">
        <v>100</v>
      </c>
      <c r="I10" s="20" t="s">
        <v>36</v>
      </c>
      <c r="J10" s="10">
        <f t="shared" si="0"/>
        <v>2</v>
      </c>
      <c r="K10" s="35"/>
      <c r="L10" s="36"/>
    </row>
    <row r="11" spans="1:12" ht="84">
      <c r="A11" s="47"/>
      <c r="B11" s="43"/>
      <c r="C11" s="43"/>
      <c r="D11" s="18" t="s">
        <v>37</v>
      </c>
      <c r="E11" s="18">
        <v>2</v>
      </c>
      <c r="F11" s="18" t="s">
        <v>38</v>
      </c>
      <c r="G11" s="5" t="s">
        <v>209</v>
      </c>
      <c r="H11" s="19">
        <v>100</v>
      </c>
      <c r="I11" s="20" t="s">
        <v>39</v>
      </c>
      <c r="J11" s="10">
        <f t="shared" si="0"/>
        <v>2</v>
      </c>
      <c r="K11" s="35"/>
      <c r="L11" s="36"/>
    </row>
    <row r="12" spans="1:12" ht="120">
      <c r="A12" s="48"/>
      <c r="B12" s="51" t="s">
        <v>40</v>
      </c>
      <c r="C12" s="42" t="s">
        <v>41</v>
      </c>
      <c r="D12" s="21" t="s">
        <v>42</v>
      </c>
      <c r="E12" s="18">
        <v>4</v>
      </c>
      <c r="F12" s="18" t="s">
        <v>43</v>
      </c>
      <c r="G12" s="3" t="s">
        <v>210</v>
      </c>
      <c r="H12" s="19">
        <v>90</v>
      </c>
      <c r="I12" s="20" t="s">
        <v>44</v>
      </c>
      <c r="J12" s="10">
        <f t="shared" si="0"/>
        <v>3.6</v>
      </c>
      <c r="K12" s="35">
        <f>SUBTOTAL(9,J12:J13)</f>
        <v>5.6</v>
      </c>
      <c r="L12" s="36"/>
    </row>
    <row r="13" spans="1:12" ht="36">
      <c r="A13" s="48"/>
      <c r="B13" s="52"/>
      <c r="C13" s="43"/>
      <c r="D13" s="21" t="s">
        <v>45</v>
      </c>
      <c r="E13" s="18">
        <v>2</v>
      </c>
      <c r="F13" s="18" t="s">
        <v>46</v>
      </c>
      <c r="G13" s="3" t="s">
        <v>211</v>
      </c>
      <c r="H13" s="19">
        <v>100</v>
      </c>
      <c r="I13" s="20" t="s">
        <v>47</v>
      </c>
      <c r="J13" s="10">
        <f t="shared" si="0"/>
        <v>2</v>
      </c>
      <c r="K13" s="35"/>
      <c r="L13" s="36"/>
    </row>
    <row r="14" spans="1:12" ht="252">
      <c r="A14" s="48"/>
      <c r="B14" s="51" t="s">
        <v>48</v>
      </c>
      <c r="C14" s="42" t="s">
        <v>49</v>
      </c>
      <c r="D14" s="21" t="s">
        <v>50</v>
      </c>
      <c r="E14" s="18">
        <v>1</v>
      </c>
      <c r="F14" s="18" t="s">
        <v>51</v>
      </c>
      <c r="G14" s="3" t="s">
        <v>212</v>
      </c>
      <c r="H14" s="19">
        <v>100</v>
      </c>
      <c r="I14" s="20" t="s">
        <v>52</v>
      </c>
      <c r="J14" s="10">
        <f t="shared" si="0"/>
        <v>1</v>
      </c>
      <c r="K14" s="35">
        <f>SUBTOTAL(9,J14:J15)</f>
        <v>7</v>
      </c>
      <c r="L14" s="36"/>
    </row>
    <row r="15" spans="1:12" ht="192">
      <c r="A15" s="48"/>
      <c r="B15" s="52"/>
      <c r="C15" s="43"/>
      <c r="D15" s="21" t="s">
        <v>53</v>
      </c>
      <c r="E15" s="18">
        <v>6</v>
      </c>
      <c r="F15" s="18" t="s">
        <v>54</v>
      </c>
      <c r="G15" s="22" t="s">
        <v>213</v>
      </c>
      <c r="H15" s="19">
        <v>100</v>
      </c>
      <c r="I15" s="20" t="s">
        <v>55</v>
      </c>
      <c r="J15" s="10">
        <f t="shared" si="0"/>
        <v>6</v>
      </c>
      <c r="K15" s="35"/>
      <c r="L15" s="36"/>
    </row>
    <row r="16" spans="1:12" ht="31.2">
      <c r="A16" s="48"/>
      <c r="B16" s="42" t="s">
        <v>56</v>
      </c>
      <c r="C16" s="42" t="s">
        <v>57</v>
      </c>
      <c r="D16" s="18" t="s">
        <v>58</v>
      </c>
      <c r="E16" s="18">
        <v>2</v>
      </c>
      <c r="F16" s="18" t="s">
        <v>59</v>
      </c>
      <c r="G16" s="6" t="s">
        <v>214</v>
      </c>
      <c r="H16" s="23">
        <v>100</v>
      </c>
      <c r="I16" s="24" t="s">
        <v>60</v>
      </c>
      <c r="J16" s="10">
        <f t="shared" si="0"/>
        <v>2</v>
      </c>
      <c r="K16" s="35">
        <f>SUBTOTAL(9,J16:J19)</f>
        <v>5</v>
      </c>
      <c r="L16" s="36"/>
    </row>
    <row r="17" spans="1:12" ht="60">
      <c r="A17" s="48"/>
      <c r="B17" s="44"/>
      <c r="C17" s="44"/>
      <c r="D17" s="18" t="s">
        <v>61</v>
      </c>
      <c r="E17" s="18">
        <v>1</v>
      </c>
      <c r="F17" s="18" t="s">
        <v>62</v>
      </c>
      <c r="G17" s="7" t="s">
        <v>215</v>
      </c>
      <c r="H17" s="25">
        <v>100</v>
      </c>
      <c r="I17" s="20" t="s">
        <v>63</v>
      </c>
      <c r="J17" s="10">
        <f t="shared" si="0"/>
        <v>1</v>
      </c>
      <c r="K17" s="35"/>
      <c r="L17" s="36"/>
    </row>
    <row r="18" spans="1:12" ht="202.8">
      <c r="A18" s="48"/>
      <c r="B18" s="44"/>
      <c r="C18" s="44"/>
      <c r="D18" s="18" t="s">
        <v>64</v>
      </c>
      <c r="E18" s="18">
        <v>1</v>
      </c>
      <c r="F18" s="18" t="s">
        <v>65</v>
      </c>
      <c r="G18" s="60" t="s">
        <v>216</v>
      </c>
      <c r="H18" s="25">
        <v>100</v>
      </c>
      <c r="I18" s="20" t="s">
        <v>66</v>
      </c>
      <c r="J18" s="10">
        <f t="shared" si="0"/>
        <v>1</v>
      </c>
      <c r="K18" s="35"/>
      <c r="L18" s="36"/>
    </row>
    <row r="19" spans="1:12" ht="24">
      <c r="A19" s="48"/>
      <c r="B19" s="43"/>
      <c r="C19" s="43"/>
      <c r="D19" s="18" t="s">
        <v>67</v>
      </c>
      <c r="E19" s="18">
        <v>1</v>
      </c>
      <c r="F19" s="26" t="s">
        <v>68</v>
      </c>
      <c r="G19" s="7" t="s">
        <v>217</v>
      </c>
      <c r="H19" s="25">
        <v>100</v>
      </c>
      <c r="I19" s="20" t="s">
        <v>204</v>
      </c>
      <c r="J19" s="10">
        <f t="shared" si="0"/>
        <v>1</v>
      </c>
      <c r="K19" s="35"/>
      <c r="L19" s="36"/>
    </row>
    <row r="20" spans="1:12" ht="109.2">
      <c r="A20" s="48"/>
      <c r="B20" s="42" t="s">
        <v>69</v>
      </c>
      <c r="C20" s="42" t="s">
        <v>70</v>
      </c>
      <c r="D20" s="18" t="s">
        <v>71</v>
      </c>
      <c r="E20" s="18">
        <v>1</v>
      </c>
      <c r="F20" s="18" t="s">
        <v>72</v>
      </c>
      <c r="G20" s="7" t="s">
        <v>218</v>
      </c>
      <c r="H20" s="25">
        <v>100</v>
      </c>
      <c r="I20" s="20" t="s">
        <v>73</v>
      </c>
      <c r="J20" s="10">
        <f t="shared" si="0"/>
        <v>1</v>
      </c>
      <c r="K20" s="35">
        <f>SUBTOTAL(9,J20:J22)</f>
        <v>6</v>
      </c>
      <c r="L20" s="36"/>
    </row>
    <row r="21" spans="1:12" ht="120">
      <c r="A21" s="48"/>
      <c r="B21" s="44"/>
      <c r="C21" s="44"/>
      <c r="D21" s="18" t="s">
        <v>74</v>
      </c>
      <c r="E21" s="18">
        <v>2</v>
      </c>
      <c r="F21" s="18" t="s">
        <v>75</v>
      </c>
      <c r="G21" s="7" t="s">
        <v>233</v>
      </c>
      <c r="H21" s="25">
        <v>100</v>
      </c>
      <c r="I21" s="20" t="s">
        <v>76</v>
      </c>
      <c r="J21" s="10">
        <f t="shared" si="0"/>
        <v>2</v>
      </c>
      <c r="K21" s="35"/>
      <c r="L21" s="37"/>
    </row>
    <row r="22" spans="1:12" ht="132">
      <c r="A22" s="49"/>
      <c r="B22" s="43"/>
      <c r="C22" s="43"/>
      <c r="D22" s="18" t="s">
        <v>77</v>
      </c>
      <c r="E22" s="18">
        <v>3</v>
      </c>
      <c r="F22" s="18" t="s">
        <v>78</v>
      </c>
      <c r="G22" s="7" t="s">
        <v>219</v>
      </c>
      <c r="H22" s="25">
        <v>100</v>
      </c>
      <c r="I22" s="20" t="s">
        <v>79</v>
      </c>
      <c r="J22" s="10">
        <f t="shared" si="0"/>
        <v>3</v>
      </c>
      <c r="K22" s="35"/>
      <c r="L22" s="36"/>
    </row>
    <row r="23" spans="1:12" ht="62.4">
      <c r="A23" s="46" t="s">
        <v>80</v>
      </c>
      <c r="B23" s="51" t="s">
        <v>81</v>
      </c>
      <c r="C23" s="42" t="s">
        <v>82</v>
      </c>
      <c r="D23" s="21" t="s">
        <v>234</v>
      </c>
      <c r="E23" s="18">
        <v>1</v>
      </c>
      <c r="F23" s="18" t="s">
        <v>83</v>
      </c>
      <c r="G23" s="7" t="s">
        <v>237</v>
      </c>
      <c r="H23" s="25">
        <v>100</v>
      </c>
      <c r="I23" s="20" t="s">
        <v>84</v>
      </c>
      <c r="J23" s="10">
        <f t="shared" si="0"/>
        <v>1</v>
      </c>
      <c r="K23" s="35">
        <f>SUBTOTAL(9,J23:J27)</f>
        <v>3</v>
      </c>
      <c r="L23" s="36"/>
    </row>
    <row r="24" spans="1:12" ht="60">
      <c r="A24" s="47"/>
      <c r="B24" s="53"/>
      <c r="C24" s="44"/>
      <c r="D24" s="21" t="s">
        <v>235</v>
      </c>
      <c r="E24" s="18">
        <v>2</v>
      </c>
      <c r="F24" s="18" t="s">
        <v>85</v>
      </c>
      <c r="G24" s="7" t="s">
        <v>236</v>
      </c>
      <c r="H24" s="25">
        <v>100</v>
      </c>
      <c r="I24" s="20" t="s">
        <v>86</v>
      </c>
      <c r="J24" s="10">
        <f t="shared" si="0"/>
        <v>2</v>
      </c>
      <c r="K24" s="35"/>
      <c r="L24" s="36"/>
    </row>
    <row r="25" spans="1:12" ht="108">
      <c r="A25" s="47"/>
      <c r="B25" s="53"/>
      <c r="C25" s="48"/>
      <c r="D25" s="21" t="s">
        <v>87</v>
      </c>
      <c r="E25" s="18">
        <v>1</v>
      </c>
      <c r="F25" s="18" t="s">
        <v>88</v>
      </c>
      <c r="G25" s="7" t="s">
        <v>220</v>
      </c>
      <c r="H25" s="25">
        <v>0</v>
      </c>
      <c r="I25" s="20" t="s">
        <v>89</v>
      </c>
      <c r="J25" s="10">
        <f t="shared" si="0"/>
        <v>0</v>
      </c>
      <c r="K25" s="35"/>
      <c r="L25" s="36"/>
    </row>
    <row r="26" spans="1:12" ht="36">
      <c r="A26" s="47"/>
      <c r="B26" s="53"/>
      <c r="C26" s="48"/>
      <c r="D26" s="21" t="s">
        <v>90</v>
      </c>
      <c r="E26" s="18">
        <v>1</v>
      </c>
      <c r="F26" s="18" t="s">
        <v>91</v>
      </c>
      <c r="G26" s="7" t="s">
        <v>220</v>
      </c>
      <c r="H26" s="25">
        <v>0</v>
      </c>
      <c r="I26" s="20" t="s">
        <v>92</v>
      </c>
      <c r="J26" s="10">
        <f t="shared" si="0"/>
        <v>0</v>
      </c>
      <c r="K26" s="35"/>
      <c r="L26" s="36"/>
    </row>
    <row r="27" spans="1:12" ht="36">
      <c r="A27" s="47"/>
      <c r="B27" s="52"/>
      <c r="C27" s="49"/>
      <c r="D27" s="21" t="s">
        <v>93</v>
      </c>
      <c r="E27" s="18">
        <v>1</v>
      </c>
      <c r="F27" s="18" t="s">
        <v>94</v>
      </c>
      <c r="G27" s="7" t="s">
        <v>220</v>
      </c>
      <c r="H27" s="25">
        <v>0</v>
      </c>
      <c r="I27" s="20" t="s">
        <v>95</v>
      </c>
      <c r="J27" s="10">
        <f t="shared" si="0"/>
        <v>0</v>
      </c>
      <c r="K27" s="35"/>
      <c r="L27" s="36"/>
    </row>
    <row r="28" spans="1:12" ht="24">
      <c r="A28" s="47"/>
      <c r="B28" s="51" t="s">
        <v>96</v>
      </c>
      <c r="C28" s="42" t="s">
        <v>97</v>
      </c>
      <c r="D28" s="21" t="s">
        <v>239</v>
      </c>
      <c r="E28" s="18">
        <v>1.5</v>
      </c>
      <c r="F28" s="18" t="s">
        <v>98</v>
      </c>
      <c r="G28" s="7" t="s">
        <v>220</v>
      </c>
      <c r="H28" s="25">
        <v>0</v>
      </c>
      <c r="I28" s="20" t="s">
        <v>99</v>
      </c>
      <c r="J28" s="10">
        <f t="shared" si="0"/>
        <v>0</v>
      </c>
      <c r="K28" s="35">
        <f>SUBTOTAL(9,J28:J31)</f>
        <v>1.5</v>
      </c>
      <c r="L28" s="36"/>
    </row>
    <row r="29" spans="1:12" ht="48">
      <c r="A29" s="47"/>
      <c r="B29" s="54"/>
      <c r="C29" s="44"/>
      <c r="D29" s="21" t="s">
        <v>100</v>
      </c>
      <c r="E29" s="18">
        <v>1.5</v>
      </c>
      <c r="F29" s="18" t="s">
        <v>101</v>
      </c>
      <c r="G29" s="7" t="s">
        <v>220</v>
      </c>
      <c r="H29" s="25">
        <v>0</v>
      </c>
      <c r="I29" s="20" t="s">
        <v>102</v>
      </c>
      <c r="J29" s="10">
        <f t="shared" si="0"/>
        <v>0</v>
      </c>
      <c r="K29" s="35"/>
      <c r="L29" s="36"/>
    </row>
    <row r="30" spans="1:12" ht="72">
      <c r="A30" s="47"/>
      <c r="B30" s="54"/>
      <c r="C30" s="48"/>
      <c r="D30" s="21" t="s">
        <v>103</v>
      </c>
      <c r="E30" s="18">
        <v>1.5</v>
      </c>
      <c r="F30" s="18" t="s">
        <v>104</v>
      </c>
      <c r="G30" s="7" t="s">
        <v>221</v>
      </c>
      <c r="H30" s="25">
        <v>100</v>
      </c>
      <c r="I30" s="20" t="s">
        <v>105</v>
      </c>
      <c r="J30" s="10">
        <f t="shared" si="0"/>
        <v>1.5</v>
      </c>
      <c r="K30" s="35"/>
      <c r="L30" s="36"/>
    </row>
    <row r="31" spans="1:12" ht="24">
      <c r="A31" s="47"/>
      <c r="B31" s="55"/>
      <c r="C31" s="49"/>
      <c r="D31" s="21" t="s">
        <v>106</v>
      </c>
      <c r="E31" s="18">
        <v>1.5</v>
      </c>
      <c r="F31" s="18" t="s">
        <v>107</v>
      </c>
      <c r="G31" s="7" t="s">
        <v>220</v>
      </c>
      <c r="H31" s="25">
        <v>0</v>
      </c>
      <c r="I31" s="20" t="s">
        <v>108</v>
      </c>
      <c r="J31" s="10">
        <f t="shared" si="0"/>
        <v>0</v>
      </c>
      <c r="K31" s="35"/>
      <c r="L31" s="36"/>
    </row>
    <row r="32" spans="1:12" ht="24">
      <c r="A32" s="47"/>
      <c r="B32" s="51" t="s">
        <v>109</v>
      </c>
      <c r="C32" s="42" t="s">
        <v>110</v>
      </c>
      <c r="D32" s="21" t="s">
        <v>111</v>
      </c>
      <c r="E32" s="18">
        <v>1</v>
      </c>
      <c r="F32" s="18" t="s">
        <v>112</v>
      </c>
      <c r="G32" s="8" t="s">
        <v>238</v>
      </c>
      <c r="H32" s="25">
        <v>100</v>
      </c>
      <c r="I32" s="20" t="s">
        <v>113</v>
      </c>
      <c r="J32" s="10">
        <f t="shared" si="0"/>
        <v>1</v>
      </c>
      <c r="K32" s="35">
        <f>SUBTOTAL(9,J32:J33)</f>
        <v>4</v>
      </c>
      <c r="L32" s="36"/>
    </row>
    <row r="33" spans="1:12" ht="31.2">
      <c r="A33" s="47"/>
      <c r="B33" s="52"/>
      <c r="C33" s="43"/>
      <c r="D33" s="21" t="s">
        <v>114</v>
      </c>
      <c r="E33" s="18">
        <v>3</v>
      </c>
      <c r="F33" s="18" t="s">
        <v>115</v>
      </c>
      <c r="G33" s="7" t="s">
        <v>222</v>
      </c>
      <c r="H33" s="25">
        <v>100</v>
      </c>
      <c r="I33" s="20" t="s">
        <v>116</v>
      </c>
      <c r="J33" s="10">
        <f t="shared" si="0"/>
        <v>3</v>
      </c>
      <c r="K33" s="35"/>
      <c r="L33" s="36"/>
    </row>
    <row r="34" spans="1:12" ht="48">
      <c r="A34" s="48"/>
      <c r="B34" s="51" t="s">
        <v>117</v>
      </c>
      <c r="C34" s="58" t="s">
        <v>118</v>
      </c>
      <c r="D34" s="27" t="s">
        <v>119</v>
      </c>
      <c r="E34" s="27">
        <v>1</v>
      </c>
      <c r="F34" s="18" t="s">
        <v>120</v>
      </c>
      <c r="G34" s="7" t="s">
        <v>220</v>
      </c>
      <c r="H34" s="23">
        <v>0</v>
      </c>
      <c r="I34" s="20" t="s">
        <v>121</v>
      </c>
      <c r="J34" s="10">
        <f t="shared" si="0"/>
        <v>0</v>
      </c>
      <c r="K34" s="35">
        <f>SUBTOTAL(9,J34:J39)</f>
        <v>0</v>
      </c>
      <c r="L34" s="36"/>
    </row>
    <row r="35" spans="1:12" ht="24">
      <c r="A35" s="48"/>
      <c r="B35" s="54"/>
      <c r="C35" s="59"/>
      <c r="D35" s="27" t="s">
        <v>122</v>
      </c>
      <c r="E35" s="27">
        <v>1</v>
      </c>
      <c r="F35" s="18" t="s">
        <v>123</v>
      </c>
      <c r="G35" s="7" t="s">
        <v>220</v>
      </c>
      <c r="H35" s="23">
        <v>0</v>
      </c>
      <c r="I35" s="20" t="s">
        <v>124</v>
      </c>
      <c r="J35" s="10">
        <f t="shared" si="0"/>
        <v>0</v>
      </c>
      <c r="K35" s="35"/>
      <c r="L35" s="37"/>
    </row>
    <row r="36" spans="1:12" ht="60">
      <c r="A36" s="48"/>
      <c r="B36" s="54"/>
      <c r="C36" s="59"/>
      <c r="D36" s="27" t="s">
        <v>125</v>
      </c>
      <c r="E36" s="27">
        <v>3</v>
      </c>
      <c r="F36" s="18" t="s">
        <v>126</v>
      </c>
      <c r="G36" s="7" t="s">
        <v>220</v>
      </c>
      <c r="H36" s="25">
        <v>0</v>
      </c>
      <c r="I36" s="20" t="s">
        <v>127</v>
      </c>
      <c r="J36" s="10">
        <f t="shared" si="0"/>
        <v>0</v>
      </c>
      <c r="K36" s="35"/>
      <c r="L36" s="37"/>
    </row>
    <row r="37" spans="1:12" ht="24">
      <c r="A37" s="48"/>
      <c r="B37" s="54"/>
      <c r="C37" s="59"/>
      <c r="D37" s="28" t="s">
        <v>128</v>
      </c>
      <c r="E37" s="27">
        <v>1</v>
      </c>
      <c r="F37" s="18" t="s">
        <v>129</v>
      </c>
      <c r="G37" s="7" t="s">
        <v>220</v>
      </c>
      <c r="H37" s="25">
        <v>0</v>
      </c>
      <c r="I37" s="20" t="s">
        <v>130</v>
      </c>
      <c r="J37" s="10">
        <f t="shared" si="0"/>
        <v>0</v>
      </c>
      <c r="K37" s="35"/>
      <c r="L37" s="37"/>
    </row>
    <row r="38" spans="1:12" ht="24">
      <c r="A38" s="48"/>
      <c r="B38" s="54"/>
      <c r="C38" s="59"/>
      <c r="D38" s="27" t="s">
        <v>131</v>
      </c>
      <c r="E38" s="27">
        <v>3</v>
      </c>
      <c r="F38" s="18" t="s">
        <v>132</v>
      </c>
      <c r="G38" s="7" t="s">
        <v>220</v>
      </c>
      <c r="H38" s="25">
        <v>0</v>
      </c>
      <c r="I38" s="20" t="s">
        <v>133</v>
      </c>
      <c r="J38" s="10">
        <f t="shared" si="0"/>
        <v>0</v>
      </c>
      <c r="K38" s="35"/>
      <c r="L38" s="37"/>
    </row>
    <row r="39" spans="1:12" ht="36">
      <c r="A39" s="48"/>
      <c r="B39" s="54"/>
      <c r="C39" s="59"/>
      <c r="D39" s="28" t="s">
        <v>134</v>
      </c>
      <c r="E39" s="27">
        <v>1</v>
      </c>
      <c r="F39" s="18" t="s">
        <v>135</v>
      </c>
      <c r="G39" s="7" t="s">
        <v>220</v>
      </c>
      <c r="H39" s="25">
        <v>0</v>
      </c>
      <c r="I39" s="20" t="s">
        <v>136</v>
      </c>
      <c r="J39" s="10">
        <f t="shared" si="0"/>
        <v>0</v>
      </c>
      <c r="K39" s="35"/>
      <c r="L39" s="36"/>
    </row>
    <row r="40" spans="1:12" s="2" customFormat="1" ht="24">
      <c r="A40" s="48"/>
      <c r="B40" s="51" t="s">
        <v>137</v>
      </c>
      <c r="C40" s="42" t="s">
        <v>138</v>
      </c>
      <c r="D40" s="21" t="s">
        <v>139</v>
      </c>
      <c r="E40" s="18">
        <v>1</v>
      </c>
      <c r="F40" s="18" t="s">
        <v>140</v>
      </c>
      <c r="G40" s="7" t="s">
        <v>220</v>
      </c>
      <c r="H40" s="25">
        <v>0</v>
      </c>
      <c r="I40" s="20" t="s">
        <v>141</v>
      </c>
      <c r="J40" s="10">
        <f t="shared" si="0"/>
        <v>0</v>
      </c>
      <c r="K40" s="35">
        <f>SUBTOTAL(9,J40:J44)</f>
        <v>0</v>
      </c>
      <c r="L40" s="36"/>
    </row>
    <row r="41" spans="1:12" ht="24">
      <c r="A41" s="48"/>
      <c r="B41" s="53"/>
      <c r="C41" s="44"/>
      <c r="D41" s="21" t="s">
        <v>142</v>
      </c>
      <c r="E41" s="18">
        <v>1</v>
      </c>
      <c r="F41" s="18" t="s">
        <v>143</v>
      </c>
      <c r="G41" s="7" t="s">
        <v>220</v>
      </c>
      <c r="H41" s="25">
        <v>0</v>
      </c>
      <c r="I41" s="20" t="s">
        <v>144</v>
      </c>
      <c r="J41" s="10">
        <f t="shared" si="0"/>
        <v>0</v>
      </c>
      <c r="K41" s="35"/>
      <c r="L41" s="36"/>
    </row>
    <row r="42" spans="1:12" ht="60">
      <c r="A42" s="48"/>
      <c r="B42" s="53"/>
      <c r="C42" s="44"/>
      <c r="D42" s="21" t="s">
        <v>145</v>
      </c>
      <c r="E42" s="18">
        <v>2</v>
      </c>
      <c r="F42" s="18" t="s">
        <v>146</v>
      </c>
      <c r="G42" s="7" t="s">
        <v>220</v>
      </c>
      <c r="H42" s="25">
        <v>0</v>
      </c>
      <c r="I42" s="20" t="s">
        <v>147</v>
      </c>
      <c r="J42" s="10">
        <f t="shared" si="0"/>
        <v>0</v>
      </c>
      <c r="K42" s="35"/>
      <c r="L42" s="36"/>
    </row>
    <row r="43" spans="1:12" ht="96">
      <c r="A43" s="48"/>
      <c r="B43" s="53"/>
      <c r="C43" s="48"/>
      <c r="D43" s="21" t="s">
        <v>148</v>
      </c>
      <c r="E43" s="18">
        <v>1</v>
      </c>
      <c r="F43" s="18" t="s">
        <v>149</v>
      </c>
      <c r="G43" s="7" t="s">
        <v>220</v>
      </c>
      <c r="H43" s="25">
        <v>0</v>
      </c>
      <c r="I43" s="20" t="s">
        <v>150</v>
      </c>
      <c r="J43" s="10">
        <f t="shared" si="0"/>
        <v>0</v>
      </c>
      <c r="K43" s="35"/>
      <c r="L43" s="36"/>
    </row>
    <row r="44" spans="1:12" ht="96">
      <c r="A44" s="48"/>
      <c r="B44" s="52"/>
      <c r="C44" s="49"/>
      <c r="D44" s="21" t="s">
        <v>151</v>
      </c>
      <c r="E44" s="18">
        <v>2</v>
      </c>
      <c r="F44" s="18" t="s">
        <v>152</v>
      </c>
      <c r="G44" s="7" t="s">
        <v>220</v>
      </c>
      <c r="H44" s="25">
        <v>0</v>
      </c>
      <c r="I44" s="20" t="s">
        <v>153</v>
      </c>
      <c r="J44" s="10">
        <f t="shared" si="0"/>
        <v>0</v>
      </c>
      <c r="K44" s="35"/>
      <c r="L44" s="36"/>
    </row>
    <row r="45" spans="1:12" ht="36">
      <c r="A45" s="48"/>
      <c r="B45" s="51" t="s">
        <v>154</v>
      </c>
      <c r="C45" s="42" t="s">
        <v>155</v>
      </c>
      <c r="D45" s="21" t="s">
        <v>156</v>
      </c>
      <c r="E45" s="18">
        <v>1</v>
      </c>
      <c r="F45" s="18" t="s">
        <v>157</v>
      </c>
      <c r="G45" s="7" t="s">
        <v>220</v>
      </c>
      <c r="H45" s="25">
        <v>0</v>
      </c>
      <c r="I45" s="20" t="s">
        <v>158</v>
      </c>
      <c r="J45" s="10">
        <f t="shared" si="0"/>
        <v>0</v>
      </c>
      <c r="K45" s="35">
        <f>SUBTOTAL(9,J45:J46)</f>
        <v>0</v>
      </c>
      <c r="L45" s="36"/>
    </row>
    <row r="46" spans="1:12" ht="48">
      <c r="A46" s="49"/>
      <c r="B46" s="55"/>
      <c r="C46" s="49"/>
      <c r="D46" s="21" t="s">
        <v>159</v>
      </c>
      <c r="E46" s="18">
        <v>1</v>
      </c>
      <c r="F46" s="18" t="s">
        <v>160</v>
      </c>
      <c r="G46" s="7" t="s">
        <v>220</v>
      </c>
      <c r="H46" s="25">
        <v>0</v>
      </c>
      <c r="I46" s="20" t="s">
        <v>161</v>
      </c>
      <c r="J46" s="10">
        <f t="shared" si="0"/>
        <v>0</v>
      </c>
      <c r="K46" s="35"/>
      <c r="L46" s="36"/>
    </row>
    <row r="47" spans="1:12" ht="48">
      <c r="A47" s="46" t="s">
        <v>162</v>
      </c>
      <c r="B47" s="51" t="s">
        <v>163</v>
      </c>
      <c r="C47" s="42" t="s">
        <v>164</v>
      </c>
      <c r="D47" s="21" t="s">
        <v>165</v>
      </c>
      <c r="E47" s="18">
        <v>3</v>
      </c>
      <c r="F47" s="18" t="s">
        <v>166</v>
      </c>
      <c r="G47" s="3" t="s">
        <v>223</v>
      </c>
      <c r="H47" s="19">
        <v>90</v>
      </c>
      <c r="I47" s="20" t="s">
        <v>167</v>
      </c>
      <c r="J47" s="10">
        <f t="shared" si="0"/>
        <v>2.7</v>
      </c>
      <c r="K47" s="35">
        <f>SUBTOTAL(9,J47:J51)</f>
        <v>14.4</v>
      </c>
      <c r="L47" s="36"/>
    </row>
    <row r="48" spans="1:12" ht="36">
      <c r="A48" s="47"/>
      <c r="B48" s="56"/>
      <c r="C48" s="48"/>
      <c r="D48" s="21" t="s">
        <v>168</v>
      </c>
      <c r="E48" s="18">
        <v>2</v>
      </c>
      <c r="F48" s="18" t="s">
        <v>169</v>
      </c>
      <c r="G48" s="3" t="s">
        <v>224</v>
      </c>
      <c r="H48" s="19">
        <v>100</v>
      </c>
      <c r="I48" s="20" t="s">
        <v>170</v>
      </c>
      <c r="J48" s="10">
        <f t="shared" si="0"/>
        <v>2</v>
      </c>
      <c r="K48" s="35"/>
      <c r="L48" s="36"/>
    </row>
    <row r="49" spans="1:12" ht="96">
      <c r="A49" s="47"/>
      <c r="B49" s="56"/>
      <c r="C49" s="48"/>
      <c r="D49" s="21" t="s">
        <v>171</v>
      </c>
      <c r="E49" s="18">
        <v>3</v>
      </c>
      <c r="F49" s="18" t="s">
        <v>172</v>
      </c>
      <c r="G49" s="3" t="s">
        <v>240</v>
      </c>
      <c r="H49" s="19">
        <v>90</v>
      </c>
      <c r="I49" s="20" t="s">
        <v>173</v>
      </c>
      <c r="J49" s="10">
        <f t="shared" si="0"/>
        <v>2.7</v>
      </c>
      <c r="K49" s="35"/>
      <c r="L49" s="36"/>
    </row>
    <row r="50" spans="1:12" ht="60">
      <c r="A50" s="47"/>
      <c r="B50" s="56"/>
      <c r="C50" s="48"/>
      <c r="D50" s="21" t="s">
        <v>174</v>
      </c>
      <c r="E50" s="18">
        <v>5</v>
      </c>
      <c r="F50" s="18" t="s">
        <v>175</v>
      </c>
      <c r="G50" s="3" t="s">
        <v>225</v>
      </c>
      <c r="H50" s="19">
        <v>100</v>
      </c>
      <c r="I50" s="20" t="s">
        <v>176</v>
      </c>
      <c r="J50" s="10">
        <f t="shared" si="0"/>
        <v>5</v>
      </c>
      <c r="K50" s="35"/>
      <c r="L50" s="36"/>
    </row>
    <row r="51" spans="1:12" ht="96">
      <c r="A51" s="47"/>
      <c r="B51" s="57"/>
      <c r="C51" s="49"/>
      <c r="D51" s="21" t="s">
        <v>177</v>
      </c>
      <c r="E51" s="18">
        <v>2</v>
      </c>
      <c r="F51" s="18" t="s">
        <v>178</v>
      </c>
      <c r="G51" s="3" t="s">
        <v>225</v>
      </c>
      <c r="H51" s="19">
        <v>100</v>
      </c>
      <c r="I51" s="20" t="s">
        <v>179</v>
      </c>
      <c r="J51" s="10">
        <f t="shared" si="0"/>
        <v>2</v>
      </c>
      <c r="K51" s="35"/>
      <c r="L51" s="36"/>
    </row>
    <row r="52" spans="1:12" ht="264">
      <c r="A52" s="48"/>
      <c r="B52" s="51" t="s">
        <v>180</v>
      </c>
      <c r="C52" s="42" t="s">
        <v>181</v>
      </c>
      <c r="D52" s="21" t="s">
        <v>182</v>
      </c>
      <c r="E52" s="18">
        <v>2</v>
      </c>
      <c r="F52" s="18" t="s">
        <v>183</v>
      </c>
      <c r="G52" s="3" t="s">
        <v>226</v>
      </c>
      <c r="H52" s="25">
        <v>100</v>
      </c>
      <c r="I52" s="20" t="s">
        <v>184</v>
      </c>
      <c r="J52" s="10">
        <f t="shared" si="0"/>
        <v>2</v>
      </c>
      <c r="K52" s="35">
        <f>SUBTOTAL(9,J52:J54)</f>
        <v>9.2000000000000011</v>
      </c>
      <c r="L52" s="36"/>
    </row>
    <row r="53" spans="1:12" ht="48">
      <c r="A53" s="48"/>
      <c r="B53" s="53"/>
      <c r="C53" s="48"/>
      <c r="D53" s="21" t="s">
        <v>185</v>
      </c>
      <c r="E53" s="18">
        <v>7</v>
      </c>
      <c r="F53" s="18" t="s">
        <v>186</v>
      </c>
      <c r="G53" s="3" t="s">
        <v>227</v>
      </c>
      <c r="H53" s="29">
        <v>90</v>
      </c>
      <c r="I53" s="20" t="s">
        <v>187</v>
      </c>
      <c r="J53" s="10">
        <f t="shared" si="0"/>
        <v>6.3</v>
      </c>
      <c r="K53" s="35"/>
      <c r="L53" s="36"/>
    </row>
    <row r="54" spans="1:12" ht="36">
      <c r="A54" s="49"/>
      <c r="B54" s="52"/>
      <c r="C54" s="49"/>
      <c r="D54" s="21" t="s">
        <v>188</v>
      </c>
      <c r="E54" s="18">
        <v>1</v>
      </c>
      <c r="F54" s="18" t="s">
        <v>189</v>
      </c>
      <c r="G54" s="3" t="s">
        <v>228</v>
      </c>
      <c r="H54" s="25">
        <v>90</v>
      </c>
      <c r="I54" s="20" t="s">
        <v>190</v>
      </c>
      <c r="J54" s="10">
        <f t="shared" si="0"/>
        <v>0.9</v>
      </c>
      <c r="K54" s="35"/>
      <c r="L54" s="36"/>
    </row>
    <row r="55" spans="1:12" ht="108">
      <c r="A55" s="46" t="s">
        <v>191</v>
      </c>
      <c r="B55" s="30" t="s">
        <v>192</v>
      </c>
      <c r="C55" s="27" t="s">
        <v>193</v>
      </c>
      <c r="D55" s="21" t="s">
        <v>194</v>
      </c>
      <c r="E55" s="18">
        <v>1</v>
      </c>
      <c r="F55" s="18" t="s">
        <v>195</v>
      </c>
      <c r="G55" s="3"/>
      <c r="H55" s="19"/>
      <c r="I55" s="20" t="s">
        <v>196</v>
      </c>
      <c r="J55" s="10">
        <f t="shared" si="0"/>
        <v>0</v>
      </c>
      <c r="K55" s="11"/>
    </row>
    <row r="56" spans="1:12" ht="36">
      <c r="A56" s="50"/>
      <c r="B56" s="31" t="s">
        <v>197</v>
      </c>
      <c r="C56" s="18" t="s">
        <v>198</v>
      </c>
      <c r="D56" s="21" t="s">
        <v>199</v>
      </c>
      <c r="E56" s="18">
        <v>1</v>
      </c>
      <c r="F56" s="18" t="s">
        <v>200</v>
      </c>
      <c r="G56" s="3"/>
      <c r="H56" s="32"/>
      <c r="I56" s="20" t="s">
        <v>201</v>
      </c>
      <c r="J56" s="10">
        <f t="shared" si="0"/>
        <v>0</v>
      </c>
      <c r="K56" s="11"/>
    </row>
    <row r="57" spans="1:12">
      <c r="A57" s="33"/>
      <c r="B57" s="33"/>
      <c r="C57" s="33"/>
      <c r="D57" s="33"/>
      <c r="E57" s="33"/>
      <c r="F57" s="33"/>
      <c r="G57" s="33"/>
      <c r="H57" s="33">
        <f>SUM(H5:H56)</f>
        <v>3050</v>
      </c>
      <c r="I57" s="34" t="s">
        <v>202</v>
      </c>
      <c r="J57" s="10">
        <f>SUM(J5:J56)</f>
        <v>71.7</v>
      </c>
      <c r="K57" s="11">
        <f>SUM(K5:K56)</f>
        <v>71.7</v>
      </c>
    </row>
    <row r="58" spans="1:12">
      <c r="A58" s="45" t="s">
        <v>203</v>
      </c>
      <c r="B58" s="45"/>
      <c r="C58" s="45"/>
      <c r="D58" s="45"/>
      <c r="E58" s="45"/>
      <c r="F58" s="45"/>
      <c r="G58" s="45"/>
      <c r="H58" s="33"/>
      <c r="I58" s="33"/>
      <c r="J58" s="10">
        <f t="shared" si="0"/>
        <v>0</v>
      </c>
      <c r="K58" s="11"/>
    </row>
  </sheetData>
  <autoFilter ref="A4:L58"/>
  <mergeCells count="68">
    <mergeCell ref="C32:C33"/>
    <mergeCell ref="C34:C39"/>
    <mergeCell ref="C40:C44"/>
    <mergeCell ref="C45:C46"/>
    <mergeCell ref="C14:C15"/>
    <mergeCell ref="C16:C19"/>
    <mergeCell ref="C20:C22"/>
    <mergeCell ref="C23:C27"/>
    <mergeCell ref="C28:C31"/>
    <mergeCell ref="B34:B39"/>
    <mergeCell ref="B40:B44"/>
    <mergeCell ref="B45:B46"/>
    <mergeCell ref="C52:C54"/>
    <mergeCell ref="B47:B51"/>
    <mergeCell ref="B52:B54"/>
    <mergeCell ref="A58:G58"/>
    <mergeCell ref="A5:A22"/>
    <mergeCell ref="A23:A46"/>
    <mergeCell ref="A47:A54"/>
    <mergeCell ref="A55:A56"/>
    <mergeCell ref="B5:B6"/>
    <mergeCell ref="B7:B8"/>
    <mergeCell ref="B9:B11"/>
    <mergeCell ref="B12:B13"/>
    <mergeCell ref="B14:B15"/>
    <mergeCell ref="B16:B19"/>
    <mergeCell ref="B20:B22"/>
    <mergeCell ref="B23:B27"/>
    <mergeCell ref="C47:C51"/>
    <mergeCell ref="B28:B31"/>
    <mergeCell ref="B32:B33"/>
    <mergeCell ref="K5:K6"/>
    <mergeCell ref="K7:K8"/>
    <mergeCell ref="K9:K11"/>
    <mergeCell ref="K12:K13"/>
    <mergeCell ref="A1:I1"/>
    <mergeCell ref="A2:I2"/>
    <mergeCell ref="C5:C6"/>
    <mergeCell ref="C7:C8"/>
    <mergeCell ref="C9:C11"/>
    <mergeCell ref="C12:C13"/>
    <mergeCell ref="B3:D3"/>
    <mergeCell ref="K14:K15"/>
    <mergeCell ref="K16:K19"/>
    <mergeCell ref="K20:K22"/>
    <mergeCell ref="K23:K27"/>
    <mergeCell ref="K28:K31"/>
    <mergeCell ref="K32:K33"/>
    <mergeCell ref="K34:K39"/>
    <mergeCell ref="K40:K44"/>
    <mergeCell ref="K45:K46"/>
    <mergeCell ref="K47:K51"/>
    <mergeCell ref="K52:K54"/>
    <mergeCell ref="L5:L6"/>
    <mergeCell ref="L7:L8"/>
    <mergeCell ref="L9:L11"/>
    <mergeCell ref="L12:L13"/>
    <mergeCell ref="L14:L15"/>
    <mergeCell ref="L16:L19"/>
    <mergeCell ref="L20:L22"/>
    <mergeCell ref="L23:L27"/>
    <mergeCell ref="L28:L31"/>
    <mergeCell ref="L32:L33"/>
    <mergeCell ref="L34:L39"/>
    <mergeCell ref="L40:L44"/>
    <mergeCell ref="L45:L46"/>
    <mergeCell ref="L47:L51"/>
    <mergeCell ref="L52:L54"/>
  </mergeCells>
  <phoneticPr fontId="9"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6" sqref="A2:A16"/>
    </sheetView>
  </sheetViews>
  <sheetFormatPr defaultRowHeight="14.4"/>
  <sheetData>
    <row r="1" spans="1:1">
      <c r="A1" t="s">
        <v>205</v>
      </c>
    </row>
    <row r="2" spans="1:1">
      <c r="A2">
        <f>售后服务!K5</f>
        <v>4</v>
      </c>
    </row>
    <row r="3" spans="1:1">
      <c r="A3">
        <f>售后服务!K7</f>
        <v>6</v>
      </c>
    </row>
    <row r="4" spans="1:1">
      <c r="A4">
        <f>售后服务!K9</f>
        <v>6</v>
      </c>
    </row>
    <row r="5" spans="1:1">
      <c r="A5">
        <f>售后服务!K12</f>
        <v>5.6</v>
      </c>
    </row>
    <row r="6" spans="1:1">
      <c r="A6">
        <f>售后服务!K14</f>
        <v>7</v>
      </c>
    </row>
    <row r="7" spans="1:1">
      <c r="A7">
        <f>售后服务!K16</f>
        <v>5</v>
      </c>
    </row>
    <row r="8" spans="1:1">
      <c r="A8">
        <f>售后服务!K20</f>
        <v>6</v>
      </c>
    </row>
    <row r="9" spans="1:1">
      <c r="A9">
        <f>售后服务!K23</f>
        <v>3</v>
      </c>
    </row>
    <row r="10" spans="1:1">
      <c r="A10">
        <f>售后服务!K28</f>
        <v>1.5</v>
      </c>
    </row>
    <row r="11" spans="1:1">
      <c r="A11">
        <f>售后服务!K32</f>
        <v>4</v>
      </c>
    </row>
    <row r="12" spans="1:1">
      <c r="A12">
        <f>售后服务!K34</f>
        <v>0</v>
      </c>
    </row>
    <row r="13" spans="1:1">
      <c r="A13">
        <f>售后服务!K40</f>
        <v>0</v>
      </c>
    </row>
    <row r="14" spans="1:1">
      <c r="A14">
        <f>售后服务!K45</f>
        <v>0</v>
      </c>
    </row>
    <row r="15" spans="1:1">
      <c r="A15">
        <f>售后服务!K47</f>
        <v>14.4</v>
      </c>
    </row>
    <row r="16" spans="1:1">
      <c r="A16">
        <f>售后服务!K52</f>
        <v>9.2000000000000011</v>
      </c>
    </row>
    <row r="17" spans="1:1">
      <c r="A17">
        <f>SUM(A2:A16)</f>
        <v>71.7</v>
      </c>
    </row>
  </sheetData>
  <autoFilter ref="A1:A17"/>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sqref="A1:A16"/>
    </sheetView>
  </sheetViews>
  <sheetFormatPr defaultRowHeight="14.4"/>
  <sheetData>
    <row r="1" spans="1:1">
      <c r="A1">
        <v>4</v>
      </c>
    </row>
    <row r="2" spans="1:1">
      <c r="A2">
        <v>6</v>
      </c>
    </row>
    <row r="3" spans="1:1">
      <c r="A3">
        <v>6</v>
      </c>
    </row>
    <row r="4" spans="1:1">
      <c r="A4">
        <v>5.8</v>
      </c>
    </row>
    <row r="5" spans="1:1">
      <c r="A5">
        <v>7</v>
      </c>
    </row>
    <row r="6" spans="1:1">
      <c r="A6">
        <v>5</v>
      </c>
    </row>
    <row r="7" spans="1:1">
      <c r="A7">
        <v>6</v>
      </c>
    </row>
    <row r="8" spans="1:1">
      <c r="A8">
        <v>3</v>
      </c>
    </row>
    <row r="9" spans="1:1">
      <c r="A9">
        <v>1.5</v>
      </c>
    </row>
    <row r="10" spans="1:1">
      <c r="A10">
        <v>4</v>
      </c>
    </row>
    <row r="11" spans="1:1">
      <c r="A11">
        <v>0</v>
      </c>
    </row>
    <row r="12" spans="1:1">
      <c r="A12">
        <v>0</v>
      </c>
    </row>
    <row r="13" spans="1:1">
      <c r="A13">
        <v>0</v>
      </c>
    </row>
    <row r="14" spans="1:1">
      <c r="A14">
        <v>14.4</v>
      </c>
    </row>
    <row r="15" spans="1:1">
      <c r="A15">
        <v>9.2000000000000011</v>
      </c>
    </row>
    <row r="16" spans="1:1">
      <c r="A16">
        <f>SUM(A1:A15)</f>
        <v>71.899999999999991</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售后服务</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Administrator</cp:lastModifiedBy>
  <dcterms:created xsi:type="dcterms:W3CDTF">2012-11-28T05:53:00Z</dcterms:created>
  <dcterms:modified xsi:type="dcterms:W3CDTF">2023-02-22T09:30:42Z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