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530" windowHeight="7010"/>
  </bookViews>
  <sheets>
    <sheet name="1A" sheetId="1" r:id="rId1"/>
    <sheet name="1B" sheetId="2" r:id="rId2"/>
  </sheets>
  <definedNames>
    <definedName name="_xlnm.Print_Titles" localSheetId="0">'1A'!$1:2</definedName>
  </definedNames>
  <calcPr calcId="144525"/>
</workbook>
</file>

<file path=xl/calcChain.xml><?xml version="1.0" encoding="utf-8"?>
<calcChain xmlns="http://schemas.openxmlformats.org/spreadsheetml/2006/main">
  <c r="D26" i="1" l="1"/>
  <c r="D25" i="1"/>
  <c r="D23" i="1"/>
  <c r="D22" i="1"/>
  <c r="D21" i="1"/>
  <c r="G18" i="1"/>
  <c r="B18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<sst xmlns="http://schemas.openxmlformats.org/spreadsheetml/2006/main" count="62" uniqueCount="55">
  <si>
    <t>测量过程名称：DN20 Q3点 流量检测</t>
  </si>
  <si>
    <r>
      <rPr>
        <sz val="12"/>
        <rFont val="宋体"/>
        <charset val="134"/>
      </rPr>
      <t xml:space="preserve">被测参数：流量 </t>
    </r>
    <r>
      <rPr>
        <sz val="12"/>
        <rFont val="Times New Roman"/>
        <family val="1"/>
      </rPr>
      <t xml:space="preserve">             </t>
    </r>
    <r>
      <rPr>
        <sz val="12"/>
        <rFont val="宋体"/>
        <charset val="134"/>
      </rPr>
      <t>测量范围：（0.0165-6.3）m³/h（允差±2%）</t>
    </r>
  </si>
  <si>
    <r>
      <rPr>
        <sz val="12"/>
        <rFont val="宋体"/>
        <charset val="134"/>
      </rPr>
      <t>监视方法：质量法</t>
    </r>
    <r>
      <rPr>
        <sz val="12"/>
        <rFont val="Times New Roman"/>
        <family val="1"/>
      </rPr>
      <t xml:space="preserve">       </t>
    </r>
  </si>
  <si>
    <t>序号</t>
  </si>
  <si>
    <t>核查</t>
  </si>
  <si>
    <t>观察记录（%）</t>
  </si>
  <si>
    <r>
      <rPr>
        <sz val="9"/>
        <rFont val="Symbol"/>
        <family val="1"/>
        <charset val="2"/>
      </rPr>
      <t xml:space="preserve">    </t>
    </r>
    <r>
      <rPr>
        <sz val="16"/>
        <rFont val="Symbol"/>
        <family val="1"/>
        <charset val="2"/>
      </rPr>
      <t>`C</t>
    </r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</si>
  <si>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</si>
  <si>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</si>
  <si>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</si>
  <si>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</si>
  <si>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</si>
  <si>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</si>
  <si>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</si>
  <si>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 xml:space="preserve">                  </t>
  </si>
  <si>
    <t xml:space="preserve">                          </t>
  </si>
  <si>
    <t xml:space="preserve">                        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</si>
  <si>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</si>
  <si>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</si>
  <si>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</si>
  <si>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</si>
  <si>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--</t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</si>
  <si>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</si>
  <si>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</si>
  <si>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</si>
  <si>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</si>
  <si>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</si>
  <si>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</si>
  <si>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</si>
  <si>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</si>
  <si>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</si>
  <si>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</si>
  <si>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r>
      <rPr>
        <sz val="12"/>
        <rFont val="宋体"/>
        <charset val="134"/>
      </rPr>
      <t xml:space="preserve">    均值、极差控制图状态正常，冷水水表示值误差检定过</t>
    </r>
    <r>
      <rPr>
        <sz val="12"/>
        <rFont val="宋体"/>
        <charset val="134"/>
      </rPr>
      <t>程中未出现非正常变异，能满足生产工艺要求。</t>
    </r>
  </si>
  <si>
    <t>附录E</t>
  </si>
  <si>
    <t>质量法水流量标准装置 DN20 Q3点 检测过程监视检测过程控制图</t>
  </si>
  <si>
    <t>均值控制图</t>
  </si>
  <si>
    <t>UCL=0.5218</t>
  </si>
  <si>
    <t>CL=0.5164</t>
  </si>
  <si>
    <t>LCL=0.5110</t>
  </si>
  <si>
    <t xml:space="preserve"> </t>
  </si>
  <si>
    <t>极差控制图</t>
  </si>
  <si>
    <t>UCL=0.0198</t>
  </si>
  <si>
    <t>CL=0.0094</t>
  </si>
  <si>
    <r>
      <rPr>
        <sz val="12"/>
        <rFont val="宋体"/>
        <charset val="134"/>
      </rPr>
      <t>LCL=</t>
    </r>
    <r>
      <rPr>
        <sz val="12"/>
        <rFont val="宋体"/>
        <charset val="134"/>
      </rPr>
      <t>--</t>
    </r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</si>
  <si>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谭马荣</t>
    </r>
    <phoneticPr fontId="19" type="noConversion"/>
  </si>
  <si>
    <t>测量仪器：质量法水表检定装置     测量范围，（0.025-6.3）m³/h</t>
    <phoneticPr fontId="19" type="noConversion"/>
  </si>
  <si>
    <t>质量法水表检定装置 
DN20冷水水表Q3流量测量过程监视统计记录表</t>
    <phoneticPr fontId="19" type="noConversion"/>
  </si>
  <si>
    <t>2022.10.12</t>
    <phoneticPr fontId="19" type="noConversion"/>
  </si>
  <si>
    <t>2022.09.18</t>
    <phoneticPr fontId="19" type="noConversion"/>
  </si>
  <si>
    <t>2022.07.17</t>
    <phoneticPr fontId="19" type="noConversion"/>
  </si>
  <si>
    <t>2022.06.15</t>
    <phoneticPr fontId="19" type="noConversion"/>
  </si>
  <si>
    <t>2022.05.12</t>
    <phoneticPr fontId="19" type="noConversion"/>
  </si>
  <si>
    <t>2022.04.16</t>
    <phoneticPr fontId="19" type="noConversion"/>
  </si>
  <si>
    <t>2022.03.14</t>
    <phoneticPr fontId="19" type="noConversion"/>
  </si>
  <si>
    <t>2022.11.15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</si>
</sst>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000_);[Red]\(0.0000\)"/>
    <numFmt numFmtId="178" formatCode="0.000_ "/>
    <numFmt numFmtId="179" formatCode="0.0_ "/>
    <numFmt numFmtId="180" formatCode="0.0000_ "/>
  </numFmts>
  <fonts count="20" x14ac:knownFonts="1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  <scheme val="major"/>
    </font>
    <font>
      <sz val="20"/>
      <name val="Times New Roman"/>
      <family val="1"/>
    </font>
    <font>
      <sz val="20"/>
      <name val="Symbol"/>
      <family val="1"/>
      <charset val="2"/>
    </font>
    <font>
      <i/>
      <sz val="16"/>
      <name val="Times New Roman"/>
      <family val="1"/>
    </font>
    <font>
      <b/>
      <sz val="14"/>
      <name val="宋体"/>
      <charset val="134"/>
    </font>
    <font>
      <b/>
      <sz val="18"/>
      <name val="宋体"/>
      <charset val="134"/>
    </font>
    <font>
      <sz val="18"/>
      <name val="Times New Roman"/>
      <family val="1"/>
    </font>
    <font>
      <sz val="9"/>
      <name val="Symbol"/>
      <family val="1"/>
      <charset val="2"/>
    </font>
    <font>
      <sz val="12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4"/>
      <name val="宋体"/>
      <charset val="134"/>
    </font>
    <font>
      <sz val="10.5"/>
      <name val="Times New Roman"/>
      <family val="1"/>
    </font>
    <font>
      <sz val="11"/>
      <color theme="1"/>
      <name val="宋体"/>
      <charset val="134"/>
      <scheme val="minor"/>
    </font>
    <font>
      <sz val="16"/>
      <name val="Symbol"/>
      <family val="1"/>
      <charset val="2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178" fontId="0" fillId="0" borderId="0" xfId="0" applyNumberFormat="1" applyFont="1" applyBorder="1"/>
    <xf numFmtId="178" fontId="0" fillId="0" borderId="0" xfId="0" applyNumberFormat="1"/>
    <xf numFmtId="178" fontId="0" fillId="0" borderId="0" xfId="0" applyNumberFormat="1" applyFont="1" applyAlignment="1">
      <alignment horizontal="left" vertical="center"/>
    </xf>
    <xf numFmtId="177" fontId="0" fillId="0" borderId="0" xfId="0" applyNumberFormat="1" applyBorder="1"/>
    <xf numFmtId="177" fontId="0" fillId="0" borderId="0" xfId="0" applyNumberFormat="1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177" fontId="0" fillId="0" borderId="0" xfId="0" applyNumberFormat="1" applyFont="1" applyBorder="1" applyAlignment="1">
      <alignment horizontal="left" vertical="center" indent="1"/>
    </xf>
    <xf numFmtId="177" fontId="0" fillId="0" borderId="0" xfId="0" applyNumberForma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177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176" fontId="10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77" fontId="10" fillId="0" borderId="2" xfId="0" applyNumberFormat="1" applyFont="1" applyBorder="1" applyAlignment="1">
      <alignment horizontal="center" vertical="top" wrapText="1"/>
    </xf>
    <xf numFmtId="179" fontId="10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8" fontId="0" fillId="0" borderId="7" xfId="0" applyNumberFormat="1" applyFont="1" applyBorder="1" applyAlignment="1">
      <alignment vertical="center"/>
    </xf>
    <xf numFmtId="177" fontId="0" fillId="0" borderId="0" xfId="0" applyNumberFormat="1" applyFont="1" applyBorder="1" applyAlignment="1"/>
    <xf numFmtId="177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177" fontId="0" fillId="0" borderId="8" xfId="0" applyNumberFormat="1" applyFont="1" applyBorder="1" applyAlignment="1">
      <alignment horizontal="right" vertical="center"/>
    </xf>
    <xf numFmtId="177" fontId="0" fillId="0" borderId="8" xfId="0" applyNumberFormat="1" applyFont="1" applyBorder="1" applyAlignment="1">
      <alignment horizontal="left" vertical="center"/>
    </xf>
    <xf numFmtId="0" fontId="12" fillId="0" borderId="0" xfId="0" applyFont="1" applyAlignment="1"/>
    <xf numFmtId="177" fontId="0" fillId="0" borderId="0" xfId="0" applyNumberFormat="1" applyFont="1" applyBorder="1"/>
    <xf numFmtId="0" fontId="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14" fillId="0" borderId="0" xfId="0" applyNumberFormat="1" applyFont="1"/>
    <xf numFmtId="177" fontId="0" fillId="0" borderId="0" xfId="0" applyNumberFormat="1" applyFont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80" fontId="10" fillId="0" borderId="0" xfId="0" applyNumberFormat="1" applyFont="1" applyAlignment="1">
      <alignment vertical="center"/>
    </xf>
    <xf numFmtId="0" fontId="12" fillId="0" borderId="0" xfId="0" applyFont="1" applyAlignment="1">
      <alignment horizontal="right"/>
    </xf>
    <xf numFmtId="0" fontId="13" fillId="0" borderId="0" xfId="0" applyFont="1" applyBorder="1"/>
    <xf numFmtId="177" fontId="0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178" fontId="10" fillId="0" borderId="0" xfId="0" applyNumberFormat="1" applyFont="1" applyBorder="1" applyAlignment="1">
      <alignment horizontal="center" wrapText="1"/>
    </xf>
    <xf numFmtId="178" fontId="10" fillId="0" borderId="0" xfId="0" applyNumberFormat="1" applyFont="1" applyBorder="1" applyAlignment="1">
      <alignment horizontal="center" vertical="top" wrapText="1"/>
    </xf>
    <xf numFmtId="179" fontId="10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0" fillId="0" borderId="8" xfId="0" quotePrefix="1" applyFont="1" applyBorder="1" applyAlignment="1">
      <alignment horizontal="left" vertical="center"/>
    </xf>
    <xf numFmtId="177" fontId="0" fillId="0" borderId="0" xfId="0" quotePrefix="1" applyNumberFormat="1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20416"/>
        <c:axId val="234643456"/>
      </c:lineChart>
      <c:catAx>
        <c:axId val="16582041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34643456"/>
        <c:crosses val="autoZero"/>
        <c:auto val="1"/>
        <c:lblAlgn val="ctr"/>
        <c:lblOffset val="100"/>
        <c:tickLblSkip val="1"/>
        <c:noMultiLvlLbl val="0"/>
      </c:catAx>
      <c:valAx>
        <c:axId val="2346434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65820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20928"/>
        <c:axId val="234645184"/>
      </c:lineChart>
      <c:catAx>
        <c:axId val="16582092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34645184"/>
        <c:crosses val="autoZero"/>
        <c:auto val="1"/>
        <c:lblAlgn val="ctr"/>
        <c:lblOffset val="100"/>
        <c:tickLblSkip val="1"/>
        <c:noMultiLvlLbl val="0"/>
      </c:catAx>
      <c:valAx>
        <c:axId val="2346451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65820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 </a:t>
            </a:r>
            <a:r>
              <a:rPr lang="zh-CN" altLang="en-US"/>
              <a:t>控制图</a:t>
            </a:r>
          </a:p>
        </c:rich>
      </c:tx>
      <c:layout>
        <c:manualLayout>
          <c:xMode val="edge"/>
          <c:yMode val="edge"/>
          <c:x val="0.46155772602053602"/>
          <c:y val="7.088846880907369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7692629465406202E-2"/>
          <c:y val="0.124044204643558"/>
          <c:w val="0.92515686438551004"/>
          <c:h val="0.684705150860223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'1A'!$H$9:$H$16</c:f>
              <c:numCache>
                <c:formatCode>0.00_ </c:formatCode>
                <c:ptCount val="8"/>
                <c:pt idx="0">
                  <c:v>0.33999999999999198</c:v>
                </c:pt>
                <c:pt idx="1">
                  <c:v>0.231999999999977</c:v>
                </c:pt>
                <c:pt idx="2">
                  <c:v>0.29799999999999599</c:v>
                </c:pt>
                <c:pt idx="3">
                  <c:v>0.37600000000001599</c:v>
                </c:pt>
                <c:pt idx="4">
                  <c:v>0.390000000000015</c:v>
                </c:pt>
                <c:pt idx="5">
                  <c:v>0.456000000000023</c:v>
                </c:pt>
                <c:pt idx="6">
                  <c:v>0.51800000000000601</c:v>
                </c:pt>
                <c:pt idx="7">
                  <c:v>0.52399999999996405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410176"/>
        <c:axId val="234648064"/>
      </c:lineChart>
      <c:catAx>
        <c:axId val="167410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4648064"/>
        <c:crosses val="autoZero"/>
        <c:auto val="1"/>
        <c:lblAlgn val="ctr"/>
        <c:lblOffset val="100"/>
        <c:noMultiLvlLbl val="0"/>
      </c:catAx>
      <c:valAx>
        <c:axId val="23464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_);[Red]\(#,##0.0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741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682015433856E-2"/>
          <c:y val="5.0534431818667999E-2"/>
          <c:w val="0.91954418415902495"/>
          <c:h val="0.8235954383112019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'1A'!$I$9:$I$16</c:f>
              <c:numCache>
                <c:formatCode>0.000_ </c:formatCode>
                <c:ptCount val="8"/>
                <c:pt idx="0">
                  <c:v>1.3899999999999899</c:v>
                </c:pt>
                <c:pt idx="1">
                  <c:v>1.28000000000003</c:v>
                </c:pt>
                <c:pt idx="2">
                  <c:v>1.25</c:v>
                </c:pt>
                <c:pt idx="3">
                  <c:v>1.25999999999999</c:v>
                </c:pt>
                <c:pt idx="4">
                  <c:v>0.89</c:v>
                </c:pt>
                <c:pt idx="5">
                  <c:v>0.97000000000007003</c:v>
                </c:pt>
                <c:pt idx="6">
                  <c:v>0.85000000000002196</c:v>
                </c:pt>
                <c:pt idx="7">
                  <c:v>0.739999999999995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89408"/>
        <c:axId val="234649792"/>
      </c:lineChart>
      <c:catAx>
        <c:axId val="166289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4649792"/>
        <c:crosses val="autoZero"/>
        <c:auto val="1"/>
        <c:lblAlgn val="ctr"/>
        <c:lblOffset val="100"/>
        <c:noMultiLvlLbl val="0"/>
      </c:catAx>
      <c:valAx>
        <c:axId val="234649792"/>
        <c:scaling>
          <c:orientation val="minMax"/>
          <c:max val="0.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);[Red]\(0.0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62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7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wmf"/><Relationship Id="rId2" Type="http://schemas.openxmlformats.org/officeDocument/2006/relationships/image" Target="../media/image2.w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17</xdr:row>
      <xdr:rowOff>47625</xdr:rowOff>
    </xdr:from>
    <xdr:to>
      <xdr:col>5</xdr:col>
      <xdr:colOff>561975</xdr:colOff>
      <xdr:row>17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801110" y="525335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24</xdr:row>
      <xdr:rowOff>47625</xdr:rowOff>
    </xdr:from>
    <xdr:to>
      <xdr:col>2</xdr:col>
      <xdr:colOff>390525</xdr:colOff>
      <xdr:row>24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16075" y="79902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8</xdr:col>
      <xdr:colOff>600075</xdr:colOff>
      <xdr:row>30</xdr:row>
      <xdr:rowOff>9525</xdr:rowOff>
    </xdr:to>
    <xdr:graphicFrame macro="">
      <xdr:nvGraphicFramePr>
        <xdr:cNvPr id="19691" name="图表 1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30</xdr:row>
      <xdr:rowOff>0</xdr:rowOff>
    </xdr:from>
    <xdr:to>
      <xdr:col>9</xdr:col>
      <xdr:colOff>9525</xdr:colOff>
      <xdr:row>30</xdr:row>
      <xdr:rowOff>9525</xdr:rowOff>
    </xdr:to>
    <xdr:graphicFrame macro="">
      <xdr:nvGraphicFramePr>
        <xdr:cNvPr id="19692" name="图表 1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17</xdr:row>
          <xdr:rowOff>0</xdr:rowOff>
        </xdr:from>
        <xdr:to>
          <xdr:col>0</xdr:col>
          <xdr:colOff>736600</xdr:colOff>
          <xdr:row>18</xdr:row>
          <xdr:rowOff>19050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20</xdr:row>
          <xdr:rowOff>19050</xdr:rowOff>
        </xdr:from>
        <xdr:to>
          <xdr:col>2</xdr:col>
          <xdr:colOff>209550</xdr:colOff>
          <xdr:row>20</xdr:row>
          <xdr:rowOff>285750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21</xdr:row>
          <xdr:rowOff>95250</xdr:rowOff>
        </xdr:from>
        <xdr:to>
          <xdr:col>3</xdr:col>
          <xdr:colOff>19050</xdr:colOff>
          <xdr:row>22</xdr:row>
          <xdr:rowOff>0</xdr:rowOff>
        </xdr:to>
        <xdr:sp macro="" textlink=""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22</xdr:row>
          <xdr:rowOff>50800</xdr:rowOff>
        </xdr:from>
        <xdr:to>
          <xdr:col>3</xdr:col>
          <xdr:colOff>19050</xdr:colOff>
          <xdr:row>23</xdr:row>
          <xdr:rowOff>12700</xdr:rowOff>
        </xdr:to>
        <xdr:sp macro="" textlink=""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114300</xdr:rowOff>
        </xdr:from>
        <xdr:to>
          <xdr:col>2</xdr:col>
          <xdr:colOff>431800</xdr:colOff>
          <xdr:row>26</xdr:row>
          <xdr:rowOff>0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19</xdr:row>
          <xdr:rowOff>95250</xdr:rowOff>
        </xdr:from>
        <xdr:to>
          <xdr:col>0</xdr:col>
          <xdr:colOff>685800</xdr:colOff>
          <xdr:row>19</xdr:row>
          <xdr:rowOff>438150</xdr:rowOff>
        </xdr:to>
        <xdr:sp macro="" textlink=""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26</xdr:row>
          <xdr:rowOff>57150</xdr:rowOff>
        </xdr:from>
        <xdr:to>
          <xdr:col>2</xdr:col>
          <xdr:colOff>552450</xdr:colOff>
          <xdr:row>26</xdr:row>
          <xdr:rowOff>361950</xdr:rowOff>
        </xdr:to>
        <xdr:sp macro="" textlink=""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2</xdr:col>
          <xdr:colOff>279400</xdr:colOff>
          <xdr:row>21</xdr:row>
          <xdr:rowOff>0</xdr:rowOff>
        </xdr:to>
        <xdr:sp macro="" textlink="">
          <xdr:nvSpPr>
            <xdr:cNvPr id="19468" name="Object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285750</xdr:colOff>
          <xdr:row>3</xdr:row>
          <xdr:rowOff>139700</xdr:rowOff>
        </xdr:from>
        <xdr:to>
          <xdr:col>5</xdr:col>
          <xdr:colOff>438150</xdr:colOff>
          <xdr:row>5</xdr:row>
          <xdr:rowOff>127000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371475</xdr:colOff>
      <xdr:row>3</xdr:row>
      <xdr:rowOff>56515</xdr:rowOff>
    </xdr:from>
    <xdr:to>
      <xdr:col>11</xdr:col>
      <xdr:colOff>417830</xdr:colOff>
      <xdr:row>17</xdr:row>
      <xdr:rowOff>69487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165100</xdr:colOff>
          <xdr:row>3</xdr:row>
          <xdr:rowOff>127000</xdr:rowOff>
        </xdr:from>
        <xdr:to>
          <xdr:col>5</xdr:col>
          <xdr:colOff>330200</xdr:colOff>
          <xdr:row>5</xdr:row>
          <xdr:rowOff>44450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137160</xdr:colOff>
      <xdr:row>4</xdr:row>
      <xdr:rowOff>140335</xdr:rowOff>
    </xdr:from>
    <xdr:to>
      <xdr:col>11</xdr:col>
      <xdr:colOff>127635</xdr:colOff>
      <xdr:row>4</xdr:row>
      <xdr:rowOff>140335</xdr:rowOff>
    </xdr:to>
    <xdr:cxnSp macro="">
      <xdr:nvCxnSpPr>
        <xdr:cNvPr id="3" name="直接连接符 2"/>
        <xdr:cNvCxnSpPr/>
      </xdr:nvCxnSpPr>
      <xdr:spPr>
        <a:xfrm>
          <a:off x="822960" y="1378585"/>
          <a:ext cx="68484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18</xdr:row>
      <xdr:rowOff>136071</xdr:rowOff>
    </xdr:from>
    <xdr:to>
      <xdr:col>11</xdr:col>
      <xdr:colOff>419100</xdr:colOff>
      <xdr:row>31</xdr:row>
      <xdr:rowOff>152400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</xdr:row>
          <xdr:rowOff>254000</xdr:rowOff>
        </xdr:from>
        <xdr:to>
          <xdr:col>5</xdr:col>
          <xdr:colOff>469900</xdr:colOff>
          <xdr:row>4</xdr:row>
          <xdr:rowOff>133350</xdr:rowOff>
        </xdr:to>
        <xdr:sp macro="" textlink="">
          <xdr:nvSpPr>
            <xdr:cNvPr id="20485" name="Object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0.03908</cdr:x>
      <cdr:y>0.38531</cdr:y>
    </cdr:from>
    <cdr:to>
      <cdr:x>0.9514</cdr:x>
      <cdr:y>0.38531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296658" y="1053597"/>
          <a:ext cx="692465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0.06414</cdr:x>
      <cdr:y>0.77075</cdr:y>
    </cdr:from>
    <cdr:to>
      <cdr:x>0.97144</cdr:x>
      <cdr:y>0.77404</cdr:y>
    </cdr:to>
    <cdr:sp macro="" textlink="">
      <cdr:nvSpPr>
        <cdr:cNvPr id="3" name="直接连接符 2"/>
        <cdr:cNvSpPr/>
      </cdr:nvSpPr>
      <cdr:spPr>
        <a:xfrm xmlns:a="http://schemas.openxmlformats.org/drawingml/2006/main" flipV="1">
          <a:off x="487855" y="2071242"/>
          <a:ext cx="6901527" cy="884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0.06323</cdr:x>
      <cdr:y>0.12056</cdr:y>
    </cdr:from>
    <cdr:to>
      <cdr:x>0.98593</cdr:x>
      <cdr:y>0.12056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483016" y="330053"/>
          <a:ext cx="7048552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0.06456</cdr:x>
      <cdr:y>0.46946</cdr:y>
    </cdr:from>
    <cdr:to>
      <cdr:x>0.98351</cdr:x>
      <cdr:y>0.47658</cdr:y>
    </cdr:to>
    <cdr:sp macro="" textlink="">
      <cdr:nvSpPr>
        <cdr:cNvPr id="3" name="直接连接符 2"/>
        <cdr:cNvSpPr/>
      </cdr:nvSpPr>
      <cdr:spPr>
        <a:xfrm xmlns:a="http://schemas.openxmlformats.org/drawingml/2006/main" flipV="1">
          <a:off x="494279" y="1147724"/>
          <a:ext cx="7035077" cy="174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image" Target="../media/image5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6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8.bin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11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4" Type="http://schemas.openxmlformats.org/officeDocument/2006/relationships/image" Target="../media/image1.emf"/><Relationship Id="rId9" Type="http://schemas.openxmlformats.org/officeDocument/2006/relationships/image" Target="../media/image3.emf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oleObject" Target="../embeddings/oleObject9.bin"/><Relationship Id="rId7" Type="http://schemas.openxmlformats.org/officeDocument/2006/relationships/oleObject" Target="../embeddings/oleObject11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10.bin"/><Relationship Id="rId4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30"/>
  <sheetViews>
    <sheetView tabSelected="1" topLeftCell="A31" workbookViewId="0">
      <selection activeCell="G18" sqref="G18"/>
    </sheetView>
  </sheetViews>
  <sheetFormatPr defaultColWidth="9" defaultRowHeight="15" x14ac:dyDescent="0.25"/>
  <cols>
    <col min="1" max="1" width="10" style="1" customWidth="1"/>
    <col min="2" max="2" width="12.08203125" style="1" customWidth="1"/>
    <col min="3" max="3" width="7.83203125" style="9" customWidth="1"/>
    <col min="4" max="4" width="10.08203125" style="9" customWidth="1"/>
    <col min="5" max="7" width="7.83203125" style="9" customWidth="1"/>
    <col min="8" max="8" width="7.5" style="1" customWidth="1"/>
    <col min="9" max="9" width="7.4140625" style="1" customWidth="1"/>
    <col min="10" max="16384" width="9" style="1"/>
  </cols>
  <sheetData>
    <row r="1" spans="1:19" ht="21.75" customHeight="1" x14ac:dyDescent="0.25">
      <c r="A1" s="57"/>
      <c r="B1" s="57"/>
      <c r="C1" s="57"/>
      <c r="D1" s="57"/>
      <c r="E1" s="57"/>
      <c r="F1" s="57"/>
      <c r="G1" s="57"/>
      <c r="H1" s="57"/>
      <c r="I1" s="57"/>
    </row>
    <row r="2" spans="1:19" ht="46.75" customHeight="1" x14ac:dyDescent="0.5">
      <c r="A2" s="58" t="s">
        <v>46</v>
      </c>
      <c r="B2" s="59"/>
      <c r="C2" s="59"/>
      <c r="D2" s="59"/>
      <c r="E2" s="59"/>
      <c r="F2" s="59"/>
      <c r="G2" s="59"/>
      <c r="H2" s="59"/>
      <c r="I2" s="59"/>
      <c r="N2" s="47"/>
    </row>
    <row r="3" spans="1:19" ht="24" customHeight="1" x14ac:dyDescent="0.25">
      <c r="A3" s="60" t="s">
        <v>0</v>
      </c>
      <c r="B3" s="60"/>
      <c r="C3" s="60"/>
      <c r="D3" s="60"/>
      <c r="E3" s="60"/>
      <c r="F3" s="10"/>
      <c r="G3" s="10"/>
      <c r="H3" s="11"/>
      <c r="I3" s="11"/>
      <c r="L3" s="47"/>
      <c r="N3" s="47"/>
    </row>
    <row r="4" spans="1:19" ht="24" customHeight="1" x14ac:dyDescent="0.35">
      <c r="A4" s="60" t="s">
        <v>1</v>
      </c>
      <c r="B4" s="60"/>
      <c r="C4" s="60"/>
      <c r="D4" s="60"/>
      <c r="E4" s="60"/>
      <c r="F4" s="60"/>
      <c r="G4" s="60"/>
      <c r="H4" s="60"/>
      <c r="I4" s="60"/>
      <c r="L4" s="47"/>
      <c r="N4" s="47"/>
    </row>
    <row r="5" spans="1:19" ht="26.15" customHeight="1" x14ac:dyDescent="0.25">
      <c r="A5" s="61" t="s">
        <v>45</v>
      </c>
      <c r="B5" s="62"/>
      <c r="C5" s="62"/>
      <c r="D5" s="62"/>
      <c r="E5" s="62"/>
      <c r="F5" s="62"/>
      <c r="G5" s="62"/>
      <c r="H5" s="62"/>
      <c r="I5" s="62"/>
      <c r="L5" s="47"/>
      <c r="N5" s="47"/>
    </row>
    <row r="6" spans="1:19" ht="24" customHeight="1" x14ac:dyDescent="0.25">
      <c r="A6" s="12" t="s">
        <v>2</v>
      </c>
      <c r="B6" s="13"/>
      <c r="C6" s="14"/>
      <c r="D6" s="14"/>
      <c r="E6" s="14"/>
      <c r="F6" s="15"/>
      <c r="G6" s="14"/>
      <c r="H6" s="11"/>
      <c r="I6" s="11"/>
      <c r="L6" s="47"/>
      <c r="N6" s="47"/>
      <c r="S6" s="47"/>
    </row>
    <row r="7" spans="1:19" ht="23.25" customHeight="1" x14ac:dyDescent="0.25">
      <c r="A7" s="68" t="s">
        <v>3</v>
      </c>
      <c r="B7" s="16" t="s">
        <v>4</v>
      </c>
      <c r="C7" s="74" t="s">
        <v>5</v>
      </c>
      <c r="D7" s="74"/>
      <c r="E7" s="74"/>
      <c r="F7" s="74"/>
      <c r="G7" s="74"/>
      <c r="H7" s="70" t="s">
        <v>6</v>
      </c>
      <c r="I7" s="72" t="s">
        <v>7</v>
      </c>
      <c r="L7" s="47"/>
      <c r="P7" s="47"/>
      <c r="S7" s="47"/>
    </row>
    <row r="8" spans="1:19" ht="22" customHeight="1" x14ac:dyDescent="0.25">
      <c r="A8" s="69"/>
      <c r="B8" s="17" t="s">
        <v>8</v>
      </c>
      <c r="C8" s="18" t="s">
        <v>9</v>
      </c>
      <c r="D8" s="18" t="s">
        <v>10</v>
      </c>
      <c r="E8" s="18" t="s">
        <v>11</v>
      </c>
      <c r="F8" s="18" t="s">
        <v>12</v>
      </c>
      <c r="G8" s="18" t="s">
        <v>13</v>
      </c>
      <c r="H8" s="71"/>
      <c r="I8" s="73"/>
      <c r="L8" s="47"/>
      <c r="N8" s="47"/>
      <c r="P8" s="47"/>
      <c r="R8" s="47"/>
      <c r="S8" s="47"/>
    </row>
    <row r="9" spans="1:19" s="4" customFormat="1" ht="22" customHeight="1" x14ac:dyDescent="0.25">
      <c r="A9" s="19">
        <v>1</v>
      </c>
      <c r="B9" s="20" t="s">
        <v>53</v>
      </c>
      <c r="C9" s="20">
        <v>0.159999999999968</v>
      </c>
      <c r="D9" s="20">
        <v>0.14000000000009999</v>
      </c>
      <c r="E9" s="20">
        <v>0.82999999999992702</v>
      </c>
      <c r="F9" s="20">
        <v>-0.41000000000001102</v>
      </c>
      <c r="G9" s="20">
        <v>0.979999999999976</v>
      </c>
      <c r="H9" s="21">
        <f t="shared" ref="H9:H16" si="0">SUM(C9:G9)/5</f>
        <v>0.33999999999999198</v>
      </c>
      <c r="I9" s="48">
        <f>MAX(C9:G9)-MIN(C9:G9)</f>
        <v>1.3899999999999899</v>
      </c>
      <c r="K9" s="49"/>
      <c r="L9" s="47"/>
      <c r="N9" s="47"/>
      <c r="P9" s="47"/>
      <c r="R9" s="47"/>
      <c r="S9" s="47"/>
    </row>
    <row r="10" spans="1:19" s="4" customFormat="1" ht="22" customHeight="1" x14ac:dyDescent="0.25">
      <c r="A10" s="19">
        <v>2</v>
      </c>
      <c r="B10" s="20" t="s">
        <v>52</v>
      </c>
      <c r="C10" s="20">
        <v>0.12999999999988199</v>
      </c>
      <c r="D10" s="20">
        <v>0.150000000000034</v>
      </c>
      <c r="E10" s="20">
        <v>0.51999999999998203</v>
      </c>
      <c r="F10" s="20">
        <v>-0.460000000000022</v>
      </c>
      <c r="G10" s="20">
        <v>0.82000000000000695</v>
      </c>
      <c r="H10" s="21">
        <f t="shared" si="0"/>
        <v>0.231999999999977</v>
      </c>
      <c r="I10" s="48">
        <f>MAX(C10:G10)-MIN(C10:G10)</f>
        <v>1.28000000000003</v>
      </c>
      <c r="K10" s="49"/>
      <c r="L10" s="47"/>
      <c r="N10" s="47"/>
      <c r="P10" s="47"/>
      <c r="R10" s="47"/>
      <c r="S10" s="47"/>
    </row>
    <row r="11" spans="1:19" s="4" customFormat="1" ht="22" customHeight="1" x14ac:dyDescent="0.25">
      <c r="A11" s="19">
        <v>3</v>
      </c>
      <c r="B11" s="20" t="s">
        <v>51</v>
      </c>
      <c r="C11" s="20">
        <v>0.49999999999994299</v>
      </c>
      <c r="D11" s="20">
        <v>0.12000000000000501</v>
      </c>
      <c r="E11" s="20">
        <v>0.43999999999994099</v>
      </c>
      <c r="F11" s="20">
        <v>-0.40999999999995401</v>
      </c>
      <c r="G11" s="20">
        <v>0.84000000000004604</v>
      </c>
      <c r="H11" s="21">
        <f t="shared" si="0"/>
        <v>0.29799999999999599</v>
      </c>
      <c r="I11" s="48">
        <f t="shared" ref="I11:I16" si="1">MAX(C11:G11)-MIN(C11:G11)</f>
        <v>1.25</v>
      </c>
      <c r="K11" s="49"/>
      <c r="L11" s="47"/>
      <c r="N11" s="47"/>
      <c r="P11" s="47"/>
      <c r="R11" s="47"/>
    </row>
    <row r="12" spans="1:19" s="4" customFormat="1" ht="22" customHeight="1" x14ac:dyDescent="0.35">
      <c r="A12" s="19">
        <v>4</v>
      </c>
      <c r="B12" s="20" t="s">
        <v>50</v>
      </c>
      <c r="C12" s="20">
        <v>0.50000000000011402</v>
      </c>
      <c r="D12" s="20">
        <v>0.31000000000005901</v>
      </c>
      <c r="E12" s="20">
        <v>0.68999999999999795</v>
      </c>
      <c r="F12" s="20">
        <v>-0.44000000000004003</v>
      </c>
      <c r="G12" s="20">
        <v>0.81999999999995099</v>
      </c>
      <c r="H12" s="21">
        <f t="shared" si="0"/>
        <v>0.37600000000001599</v>
      </c>
      <c r="I12" s="48">
        <f t="shared" si="1"/>
        <v>1.25999999999999</v>
      </c>
      <c r="K12" s="49" t="s">
        <v>14</v>
      </c>
      <c r="L12" s="50" t="s">
        <v>15</v>
      </c>
      <c r="N12" s="47"/>
      <c r="R12" s="47"/>
    </row>
    <row r="13" spans="1:19" s="4" customFormat="1" ht="22" customHeight="1" x14ac:dyDescent="0.35">
      <c r="A13" s="22">
        <v>5</v>
      </c>
      <c r="B13" s="20" t="s">
        <v>49</v>
      </c>
      <c r="C13" s="20">
        <v>0.5</v>
      </c>
      <c r="D13" s="20">
        <v>0.360000000000127</v>
      </c>
      <c r="E13" s="20">
        <v>2.9999999999972701E-2</v>
      </c>
      <c r="F13" s="20">
        <v>0.14000000000000101</v>
      </c>
      <c r="G13" s="20">
        <v>0.91999999999997295</v>
      </c>
      <c r="H13" s="21">
        <f t="shared" si="0"/>
        <v>0.390000000000015</v>
      </c>
      <c r="I13" s="48">
        <f t="shared" si="1"/>
        <v>0.89</v>
      </c>
      <c r="K13" s="49"/>
      <c r="L13" s="50"/>
      <c r="N13" s="47"/>
    </row>
    <row r="14" spans="1:19" s="4" customFormat="1" ht="22" customHeight="1" x14ac:dyDescent="0.35">
      <c r="A14" s="22">
        <v>6</v>
      </c>
      <c r="B14" s="20" t="s">
        <v>48</v>
      </c>
      <c r="C14" s="20">
        <v>0.79000000000002002</v>
      </c>
      <c r="D14" s="20">
        <v>0.36999999999997601</v>
      </c>
      <c r="E14" s="20">
        <v>-3.0000000000001099E-2</v>
      </c>
      <c r="F14" s="20">
        <v>0.21000000000005101</v>
      </c>
      <c r="G14" s="20">
        <v>0.940000000000069</v>
      </c>
      <c r="H14" s="21">
        <f t="shared" si="0"/>
        <v>0.456000000000023</v>
      </c>
      <c r="I14" s="48">
        <f t="shared" si="1"/>
        <v>0.97000000000007003</v>
      </c>
      <c r="K14" s="49"/>
      <c r="L14" s="50"/>
    </row>
    <row r="15" spans="1:19" s="4" customFormat="1" ht="22" customHeight="1" x14ac:dyDescent="0.35">
      <c r="A15" s="22">
        <v>7</v>
      </c>
      <c r="B15" s="20" t="s">
        <v>47</v>
      </c>
      <c r="C15" s="20">
        <v>0.59999999999999398</v>
      </c>
      <c r="D15" s="20">
        <v>0.26999999999998198</v>
      </c>
      <c r="E15" s="20">
        <v>0.62999999999999501</v>
      </c>
      <c r="F15" s="20">
        <v>0.12000000000001899</v>
      </c>
      <c r="G15" s="20">
        <v>0.97000000000004105</v>
      </c>
      <c r="H15" s="21">
        <f t="shared" si="0"/>
        <v>0.51800000000000601</v>
      </c>
      <c r="I15" s="48">
        <f t="shared" si="1"/>
        <v>0.85000000000002196</v>
      </c>
      <c r="K15" s="49" t="s">
        <v>16</v>
      </c>
      <c r="L15" s="50"/>
    </row>
    <row r="16" spans="1:19" s="4" customFormat="1" ht="22" customHeight="1" x14ac:dyDescent="0.25">
      <c r="A16" s="22">
        <v>8</v>
      </c>
      <c r="B16" s="20" t="s">
        <v>54</v>
      </c>
      <c r="C16" s="20">
        <v>0.90999999999996795</v>
      </c>
      <c r="D16" s="20">
        <v>0.209999999999994</v>
      </c>
      <c r="E16" s="20">
        <v>0.43000000000000699</v>
      </c>
      <c r="F16" s="20">
        <v>0.16999999999997301</v>
      </c>
      <c r="G16" s="20">
        <v>0.89999999999987801</v>
      </c>
      <c r="H16" s="21">
        <f t="shared" si="0"/>
        <v>0.52399999999996405</v>
      </c>
      <c r="I16" s="48">
        <f t="shared" si="1"/>
        <v>0.739999999999995</v>
      </c>
      <c r="K16" s="49"/>
      <c r="L16" s="51"/>
    </row>
    <row r="17" spans="1:12" s="4" customFormat="1" ht="22" customHeight="1" x14ac:dyDescent="0.35">
      <c r="A17" s="22"/>
      <c r="B17" s="23"/>
      <c r="C17" s="24"/>
      <c r="D17" s="24"/>
      <c r="E17" s="24"/>
      <c r="F17" s="24"/>
      <c r="G17" s="24"/>
      <c r="H17" s="25"/>
      <c r="I17" s="52"/>
      <c r="K17" s="49"/>
      <c r="L17" s="50"/>
    </row>
    <row r="18" spans="1:12" s="4" customFormat="1" ht="22" customHeight="1" x14ac:dyDescent="0.25">
      <c r="A18" s="26"/>
      <c r="B18" s="27">
        <f>AVERAGE(H9:H16)</f>
        <v>0.39174999999999899</v>
      </c>
      <c r="C18" s="28"/>
      <c r="D18" s="28"/>
      <c r="E18" s="28"/>
      <c r="F18" s="29"/>
      <c r="G18" s="29">
        <f>AVERAGE(I9:I16)</f>
        <v>1.0787500000000101</v>
      </c>
      <c r="H18" s="30"/>
      <c r="I18" s="53"/>
    </row>
    <row r="19" spans="1:12" s="4" customFormat="1" ht="29.25" customHeight="1" x14ac:dyDescent="0.25">
      <c r="A19" s="75" t="s">
        <v>17</v>
      </c>
      <c r="B19" s="76"/>
      <c r="C19" s="31" t="s">
        <v>18</v>
      </c>
      <c r="D19" s="32">
        <v>0.57699999999999996</v>
      </c>
      <c r="E19" s="31" t="s">
        <v>19</v>
      </c>
      <c r="F19" s="32">
        <v>2.1150000000000002</v>
      </c>
      <c r="G19" s="31" t="s">
        <v>20</v>
      </c>
      <c r="H19" s="55" t="s">
        <v>21</v>
      </c>
      <c r="I19" s="54"/>
    </row>
    <row r="20" spans="1:12" ht="37.5" customHeight="1" x14ac:dyDescent="0.4">
      <c r="A20" s="33"/>
      <c r="B20" s="77" t="s">
        <v>22</v>
      </c>
      <c r="C20" s="78"/>
      <c r="D20" s="34"/>
      <c r="E20" s="34"/>
      <c r="F20" s="34"/>
      <c r="G20" s="34"/>
      <c r="H20" s="4"/>
      <c r="I20" s="4"/>
    </row>
    <row r="21" spans="1:12" ht="23.25" customHeight="1" x14ac:dyDescent="0.3">
      <c r="A21" s="35" t="s">
        <v>23</v>
      </c>
      <c r="B21" s="36" t="s">
        <v>24</v>
      </c>
      <c r="C21" s="37"/>
      <c r="D21" s="29">
        <f>SUM(B18)</f>
        <v>0.39174999999999899</v>
      </c>
      <c r="E21" s="38"/>
      <c r="F21" s="34"/>
      <c r="G21" s="34"/>
      <c r="H21" s="4"/>
      <c r="I21" s="4"/>
    </row>
    <row r="22" spans="1:12" ht="36.75" customHeight="1" x14ac:dyDescent="0.3">
      <c r="A22" s="35" t="s">
        <v>25</v>
      </c>
      <c r="B22" s="36" t="s">
        <v>26</v>
      </c>
      <c r="C22" s="37"/>
      <c r="D22" s="39">
        <f>SUM(D21+D19*G18)</f>
        <v>1.01418875000001</v>
      </c>
      <c r="E22" s="38"/>
      <c r="F22" s="40"/>
      <c r="G22" s="40"/>
      <c r="H22" s="63"/>
      <c r="I22" s="63"/>
    </row>
    <row r="23" spans="1:12" ht="27" customHeight="1" x14ac:dyDescent="0.3">
      <c r="A23" s="35" t="s">
        <v>27</v>
      </c>
      <c r="B23" s="36" t="s">
        <v>28</v>
      </c>
      <c r="D23" s="39">
        <f>SUM(B18-D19*G18)</f>
        <v>-0.23068875000000799</v>
      </c>
      <c r="E23" s="38"/>
      <c r="F23" s="40"/>
      <c r="G23" s="40"/>
      <c r="H23" s="41"/>
      <c r="I23" s="4"/>
    </row>
    <row r="24" spans="1:12" ht="39.75" customHeight="1" x14ac:dyDescent="0.4">
      <c r="A24" s="42" t="s">
        <v>7</v>
      </c>
      <c r="B24" s="43" t="s">
        <v>22</v>
      </c>
      <c r="D24" s="44"/>
      <c r="E24" s="34"/>
      <c r="F24" s="34"/>
      <c r="G24" s="34"/>
      <c r="H24" s="4"/>
      <c r="I24" s="4"/>
    </row>
    <row r="25" spans="1:12" ht="25.5" customHeight="1" x14ac:dyDescent="0.3">
      <c r="A25" s="45" t="s">
        <v>29</v>
      </c>
      <c r="B25" s="46" t="s">
        <v>30</v>
      </c>
      <c r="D25" s="44">
        <f>SUM(G18)</f>
        <v>1.0787500000000101</v>
      </c>
      <c r="E25" s="38"/>
      <c r="F25" s="34"/>
      <c r="G25" s="34"/>
      <c r="H25" s="4"/>
      <c r="I25" s="4"/>
    </row>
    <row r="26" spans="1:12" ht="30.75" customHeight="1" x14ac:dyDescent="0.3">
      <c r="A26" s="35" t="s">
        <v>25</v>
      </c>
      <c r="B26" s="36" t="s">
        <v>26</v>
      </c>
      <c r="D26" s="44">
        <f>SUM(F19*G18)</f>
        <v>2.2815562500000302</v>
      </c>
      <c r="E26" s="38"/>
      <c r="F26" s="29"/>
      <c r="G26" s="34"/>
      <c r="H26" s="63"/>
      <c r="I26" s="63"/>
    </row>
    <row r="27" spans="1:12" ht="29.25" customHeight="1" x14ac:dyDescent="0.3">
      <c r="A27" s="35" t="s">
        <v>27</v>
      </c>
      <c r="B27" s="36" t="s">
        <v>28</v>
      </c>
      <c r="D27" s="56" t="s">
        <v>21</v>
      </c>
      <c r="E27" s="38"/>
      <c r="F27" s="34"/>
      <c r="G27" s="34"/>
      <c r="H27" s="63"/>
      <c r="I27" s="63"/>
    </row>
    <row r="28" spans="1:12" ht="48" customHeight="1" x14ac:dyDescent="0.25">
      <c r="A28" s="64" t="s">
        <v>31</v>
      </c>
      <c r="B28" s="65"/>
      <c r="C28" s="65"/>
      <c r="D28" s="65"/>
      <c r="E28" s="65"/>
      <c r="F28" s="65"/>
      <c r="G28" s="65"/>
      <c r="H28" s="65"/>
      <c r="I28" s="65"/>
    </row>
    <row r="29" spans="1:12" ht="46.5" customHeight="1" x14ac:dyDescent="0.25">
      <c r="A29" s="66" t="s">
        <v>32</v>
      </c>
      <c r="B29" s="66"/>
      <c r="C29" s="66"/>
      <c r="D29" s="66"/>
      <c r="E29" s="66"/>
      <c r="F29" s="66"/>
      <c r="G29" s="66"/>
      <c r="H29" s="66"/>
      <c r="I29" s="66"/>
    </row>
    <row r="30" spans="1:12" ht="49.5" customHeight="1" x14ac:dyDescent="0.35">
      <c r="B30" s="67" t="s">
        <v>44</v>
      </c>
      <c r="C30" s="67"/>
      <c r="D30" s="67"/>
      <c r="E30" s="67"/>
      <c r="F30" s="67"/>
      <c r="G30" s="67"/>
      <c r="H30" s="67"/>
      <c r="I30" s="67"/>
    </row>
  </sheetData>
  <mergeCells count="17">
    <mergeCell ref="H27:I27"/>
    <mergeCell ref="A28:I28"/>
    <mergeCell ref="A29:I29"/>
    <mergeCell ref="B30:I30"/>
    <mergeCell ref="A7:A8"/>
    <mergeCell ref="H7:H8"/>
    <mergeCell ref="I7:I8"/>
    <mergeCell ref="C7:G7"/>
    <mergeCell ref="A19:B19"/>
    <mergeCell ref="B20:C20"/>
    <mergeCell ref="H22:I22"/>
    <mergeCell ref="H26:I26"/>
    <mergeCell ref="A1:I1"/>
    <mergeCell ref="A2:I2"/>
    <mergeCell ref="A3:E3"/>
    <mergeCell ref="A4:I4"/>
    <mergeCell ref="A5:I5"/>
  </mergeCells>
  <phoneticPr fontId="19" type="noConversion"/>
  <pageMargins left="0.90416666666666701" right="0.74791666666666701" top="0.98402777777777795" bottom="0.70763888888888904" header="0.51180555555555596" footer="0.5118055555555559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19458" r:id="rId3">
          <objectPr defaultSize="0" autoPict="0" altText="" r:id="rId4">
            <anchor moveWithCells="1">
              <from>
                <xdr:col>0</xdr:col>
                <xdr:colOff>457200</xdr:colOff>
                <xdr:row>17</xdr:row>
                <xdr:rowOff>0</xdr:rowOff>
              </from>
              <to>
                <xdr:col>0</xdr:col>
                <xdr:colOff>736600</xdr:colOff>
                <xdr:row>18</xdr:row>
                <xdr:rowOff>19050</xdr:rowOff>
              </to>
            </anchor>
          </objectPr>
        </oleObject>
      </mc:Choice>
      <mc:Fallback>
        <oleObject progId="Equation.3" shapeId="19458" r:id="rId3"/>
      </mc:Fallback>
    </mc:AlternateContent>
    <mc:AlternateContent xmlns:mc="http://schemas.openxmlformats.org/markup-compatibility/2006">
      <mc:Choice Requires="x14">
        <oleObject progId="Equation.3" shapeId="19460" r:id="rId5">
          <objectPr defaultSize="0" autoPict="0" altText="" r:id="rId6">
            <anchor moveWithCells="1">
              <from>
                <xdr:col>2</xdr:col>
                <xdr:colOff>127000</xdr:colOff>
                <xdr:row>20</xdr:row>
                <xdr:rowOff>19050</xdr:rowOff>
              </from>
              <to>
                <xdr:col>2</xdr:col>
                <xdr:colOff>209550</xdr:colOff>
                <xdr:row>20</xdr:row>
                <xdr:rowOff>285750</xdr:rowOff>
              </to>
            </anchor>
          </objectPr>
        </oleObject>
      </mc:Choice>
      <mc:Fallback>
        <oleObject progId="Equation.3" shapeId="19460" r:id="rId5"/>
      </mc:Fallback>
    </mc:AlternateContent>
    <mc:AlternateContent xmlns:mc="http://schemas.openxmlformats.org/markup-compatibility/2006">
      <mc:Choice Requires="x14">
        <oleObject progId="Equation.3" shapeId="19461" r:id="rId7">
          <objectPr defaultSize="0" autoPict="0" altText="" r:id="rId6">
            <anchor moveWithCells="1">
              <from>
                <xdr:col>2</xdr:col>
                <xdr:colOff>57150</xdr:colOff>
                <xdr:row>21</xdr:row>
                <xdr:rowOff>95250</xdr:rowOff>
              </from>
              <to>
                <xdr:col>3</xdr:col>
                <xdr:colOff>19050</xdr:colOff>
                <xdr:row>22</xdr:row>
                <xdr:rowOff>0</xdr:rowOff>
              </to>
            </anchor>
          </objectPr>
        </oleObject>
      </mc:Choice>
      <mc:Fallback>
        <oleObject progId="Equation.3" shapeId="19461" r:id="rId7"/>
      </mc:Fallback>
    </mc:AlternateContent>
    <mc:AlternateContent xmlns:mc="http://schemas.openxmlformats.org/markup-compatibility/2006">
      <mc:Choice Requires="x14">
        <oleObject progId="Equation.3" shapeId="19462" r:id="rId8">
          <objectPr defaultSize="0" autoPict="0" altText="" r:id="rId9">
            <anchor moveWithCells="1">
              <from>
                <xdr:col>2</xdr:col>
                <xdr:colOff>57150</xdr:colOff>
                <xdr:row>22</xdr:row>
                <xdr:rowOff>50800</xdr:rowOff>
              </from>
              <to>
                <xdr:col>3</xdr:col>
                <xdr:colOff>19050</xdr:colOff>
                <xdr:row>23</xdr:row>
                <xdr:rowOff>12700</xdr:rowOff>
              </to>
            </anchor>
          </objectPr>
        </oleObject>
      </mc:Choice>
      <mc:Fallback>
        <oleObject progId="Equation.3" shapeId="19462" r:id="rId8"/>
      </mc:Fallback>
    </mc:AlternateContent>
    <mc:AlternateContent xmlns:mc="http://schemas.openxmlformats.org/markup-compatibility/2006">
      <mc:Choice Requires="x14">
        <oleObject progId="Equation.3" shapeId="19464" r:id="rId10">
          <objectPr defaultSize="0" autoPict="0" altText="" r:id="rId11">
            <anchor moveWithCells="1">
              <from>
                <xdr:col>2</xdr:col>
                <xdr:colOff>38100</xdr:colOff>
                <xdr:row>25</xdr:row>
                <xdr:rowOff>114300</xdr:rowOff>
              </from>
              <to>
                <xdr:col>2</xdr:col>
                <xdr:colOff>431800</xdr:colOff>
                <xdr:row>26</xdr:row>
                <xdr:rowOff>0</xdr:rowOff>
              </to>
            </anchor>
          </objectPr>
        </oleObject>
      </mc:Choice>
      <mc:Fallback>
        <oleObject progId="Equation.3" shapeId="19464" r:id="rId10"/>
      </mc:Fallback>
    </mc:AlternateContent>
    <mc:AlternateContent xmlns:mc="http://schemas.openxmlformats.org/markup-compatibility/2006">
      <mc:Choice Requires="x14">
        <oleObject progId="Equation.3" shapeId="19465" r:id="rId12">
          <objectPr defaultSize="0" autoPict="0" altText="" r:id="rId13">
            <anchor moveWithCells="1" sizeWithCells="1">
              <from>
                <xdr:col>0</xdr:col>
                <xdr:colOff>533400</xdr:colOff>
                <xdr:row>19</xdr:row>
                <xdr:rowOff>95250</xdr:rowOff>
              </from>
              <to>
                <xdr:col>0</xdr:col>
                <xdr:colOff>685800</xdr:colOff>
                <xdr:row>19</xdr:row>
                <xdr:rowOff>438150</xdr:rowOff>
              </to>
            </anchor>
          </objectPr>
        </oleObject>
      </mc:Choice>
      <mc:Fallback>
        <oleObject progId="Equation.3" shapeId="19465" r:id="rId12"/>
      </mc:Fallback>
    </mc:AlternateContent>
    <mc:AlternateContent xmlns:mc="http://schemas.openxmlformats.org/markup-compatibility/2006">
      <mc:Choice Requires="x14">
        <oleObject progId="Equation.3" shapeId="19466" r:id="rId14">
          <objectPr defaultSize="0" altText="" r:id="rId15">
            <anchor moveWithCells="1">
              <from>
                <xdr:col>2</xdr:col>
                <xdr:colOff>50800</xdr:colOff>
                <xdr:row>26</xdr:row>
                <xdr:rowOff>57150</xdr:rowOff>
              </from>
              <to>
                <xdr:col>2</xdr:col>
                <xdr:colOff>552450</xdr:colOff>
                <xdr:row>26</xdr:row>
                <xdr:rowOff>361950</xdr:rowOff>
              </to>
            </anchor>
          </objectPr>
        </oleObject>
      </mc:Choice>
      <mc:Fallback>
        <oleObject progId="Equation.3" shapeId="19466" r:id="rId14"/>
      </mc:Fallback>
    </mc:AlternateContent>
    <mc:AlternateContent xmlns:mc="http://schemas.openxmlformats.org/markup-compatibility/2006">
      <mc:Choice Requires="x14">
        <oleObject progId="Equation.3" shapeId="19468" r:id="rId16">
          <objectPr defaultSize="0" autoPict="0" altText="" r:id="rId4">
            <anchor mov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279400</xdr:colOff>
                <xdr:row>21</xdr:row>
                <xdr:rowOff>0</xdr:rowOff>
              </to>
            </anchor>
          </objectPr>
        </oleObject>
      </mc:Choice>
      <mc:Fallback>
        <oleObject progId="Equation.3" shapeId="19468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31"/>
  <sheetViews>
    <sheetView zoomScale="85" zoomScaleNormal="85" workbookViewId="0">
      <selection activeCell="R6" sqref="R6"/>
    </sheetView>
  </sheetViews>
  <sheetFormatPr defaultColWidth="9" defaultRowHeight="15" x14ac:dyDescent="0.25"/>
  <cols>
    <col min="12" max="12" width="6.1640625" customWidth="1"/>
    <col min="13" max="13" width="11.1640625" customWidth="1"/>
  </cols>
  <sheetData>
    <row r="1" spans="1:13" ht="27.75" customHeight="1" x14ac:dyDescent="0.4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s="1" customFormat="1" ht="33" customHeight="1" x14ac:dyDescent="0.55000000000000004">
      <c r="A2" s="80" t="s">
        <v>34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s="1" customFormat="1" ht="21.75" customHeight="1" x14ac:dyDescent="0.55000000000000004">
      <c r="A3" s="2"/>
      <c r="B3" s="2"/>
      <c r="C3" s="2"/>
      <c r="D3" s="2"/>
      <c r="E3" s="82" t="s">
        <v>35</v>
      </c>
      <c r="F3" s="82"/>
      <c r="G3" s="82"/>
      <c r="H3" s="82"/>
      <c r="I3" s="3"/>
      <c r="J3" s="2"/>
      <c r="K3" s="2"/>
      <c r="L3" s="2"/>
      <c r="M3" s="2"/>
    </row>
    <row r="5" spans="1:13" x14ac:dyDescent="0.25">
      <c r="M5" s="4"/>
    </row>
    <row r="6" spans="1:13" x14ac:dyDescent="0.25">
      <c r="M6" s="4" t="s">
        <v>36</v>
      </c>
    </row>
    <row r="7" spans="1:13" x14ac:dyDescent="0.25">
      <c r="M7" s="4"/>
    </row>
    <row r="9" spans="1:13" x14ac:dyDescent="0.25">
      <c r="H9" s="1"/>
      <c r="I9" s="84"/>
      <c r="J9" s="1"/>
    </row>
    <row r="10" spans="1:13" x14ac:dyDescent="0.25">
      <c r="H10" s="1"/>
      <c r="I10" s="84"/>
      <c r="J10" s="1"/>
      <c r="M10" s="4"/>
    </row>
    <row r="11" spans="1:13" x14ac:dyDescent="0.25">
      <c r="H11" s="1"/>
      <c r="I11" s="84"/>
      <c r="J11" s="1"/>
      <c r="M11" s="4"/>
    </row>
    <row r="12" spans="1:13" x14ac:dyDescent="0.25">
      <c r="H12" s="1"/>
      <c r="I12" s="84"/>
      <c r="J12" s="1"/>
      <c r="M12" s="5" t="s">
        <v>37</v>
      </c>
    </row>
    <row r="13" spans="1:13" x14ac:dyDescent="0.25">
      <c r="H13" s="1"/>
      <c r="I13" s="84"/>
      <c r="J13" s="1"/>
    </row>
    <row r="14" spans="1:13" x14ac:dyDescent="0.25">
      <c r="H14" s="1"/>
      <c r="I14" s="84"/>
      <c r="J14" s="1"/>
    </row>
    <row r="15" spans="1:13" x14ac:dyDescent="0.25">
      <c r="H15" s="1"/>
      <c r="I15" s="84"/>
      <c r="J15" s="1"/>
      <c r="M15" s="4"/>
    </row>
    <row r="16" spans="1:13" x14ac:dyDescent="0.25">
      <c r="H16" s="1"/>
      <c r="I16" s="84"/>
      <c r="J16" s="1"/>
    </row>
    <row r="17" spans="5:15" ht="19.5" customHeight="1" x14ac:dyDescent="0.25">
      <c r="E17" s="82"/>
      <c r="F17" s="83"/>
      <c r="G17" s="83"/>
      <c r="H17" s="83"/>
      <c r="I17" s="83"/>
      <c r="M17" s="4" t="s">
        <v>38</v>
      </c>
      <c r="O17" s="5" t="s">
        <v>39</v>
      </c>
    </row>
    <row r="18" spans="5:15" ht="22.5" customHeight="1" x14ac:dyDescent="0.25">
      <c r="E18" s="83" t="s">
        <v>40</v>
      </c>
      <c r="F18" s="83"/>
      <c r="G18" s="83"/>
      <c r="H18" s="83"/>
    </row>
    <row r="20" spans="5:15" x14ac:dyDescent="0.25">
      <c r="M20" s="6"/>
    </row>
    <row r="21" spans="5:15" x14ac:dyDescent="0.25">
      <c r="M21" s="6" t="s">
        <v>41</v>
      </c>
    </row>
    <row r="22" spans="5:15" x14ac:dyDescent="0.25">
      <c r="M22" s="7"/>
    </row>
    <row r="26" spans="5:15" x14ac:dyDescent="0.25">
      <c r="M26" s="8" t="s">
        <v>42</v>
      </c>
    </row>
    <row r="27" spans="5:15" x14ac:dyDescent="0.25">
      <c r="M27" s="7"/>
    </row>
    <row r="31" spans="5:15" x14ac:dyDescent="0.25">
      <c r="M31" s="6" t="s">
        <v>43</v>
      </c>
    </row>
  </sheetData>
  <mergeCells count="9">
    <mergeCell ref="A1:M1"/>
    <mergeCell ref="A2:M2"/>
    <mergeCell ref="E3:H3"/>
    <mergeCell ref="E17:I17"/>
    <mergeCell ref="E18:H18"/>
    <mergeCell ref="I9:I10"/>
    <mergeCell ref="I11:I12"/>
    <mergeCell ref="I13:I14"/>
    <mergeCell ref="I15:I16"/>
  </mergeCells>
  <phoneticPr fontId="19" type="noConversion"/>
  <pageMargins left="0.98402777777777795" right="0.47152777777777799" top="0.59027777777777801" bottom="0.43263888888888902" header="0.51180555555555596" footer="0.51180555555555596"/>
  <pageSetup paperSize="9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20481" r:id="rId3">
          <objectPr defaultSize="0" altText="" r:id="rId4">
            <anchor moveWithCells="1" sizeWithCells="1">
              <from>
                <xdr:col>5</xdr:col>
                <xdr:colOff>285750</xdr:colOff>
                <xdr:row>3</xdr:row>
                <xdr:rowOff>139700</xdr:rowOff>
              </from>
              <to>
                <xdr:col>5</xdr:col>
                <xdr:colOff>438150</xdr:colOff>
                <xdr:row>5</xdr:row>
                <xdr:rowOff>127000</xdr:rowOff>
              </to>
            </anchor>
          </objectPr>
        </oleObject>
      </mc:Choice>
      <mc:Fallback>
        <oleObject progId="Equation.3" shapeId="20481" r:id="rId3"/>
      </mc:Fallback>
    </mc:AlternateContent>
    <mc:AlternateContent xmlns:mc="http://schemas.openxmlformats.org/markup-compatibility/2006">
      <mc:Choice Requires="x14">
        <oleObject progId="Equation.3" shapeId="20483" r:id="rId5">
          <objectPr defaultSize="0" altText="" r:id="rId6">
            <anchor moveWithCells="1" sizeWithCells="1">
              <from>
                <xdr:col>5</xdr:col>
                <xdr:colOff>165100</xdr:colOff>
                <xdr:row>3</xdr:row>
                <xdr:rowOff>127000</xdr:rowOff>
              </from>
              <to>
                <xdr:col>5</xdr:col>
                <xdr:colOff>330200</xdr:colOff>
                <xdr:row>5</xdr:row>
                <xdr:rowOff>44450</xdr:rowOff>
              </to>
            </anchor>
          </objectPr>
        </oleObject>
      </mc:Choice>
      <mc:Fallback>
        <oleObject progId="Equation.3" shapeId="20483" r:id="rId5"/>
      </mc:Fallback>
    </mc:AlternateContent>
    <mc:AlternateContent xmlns:mc="http://schemas.openxmlformats.org/markup-compatibility/2006">
      <mc:Choice Requires="x14">
        <oleObject progId="Equation.KSEE3" shapeId="20485" r:id="rId7">
          <objectPr defaultSize="0" altText="" r:id="rId8">
            <anchor moveWithCells="1">
              <from>
                <xdr:col>5</xdr:col>
                <xdr:colOff>171450</xdr:colOff>
                <xdr:row>2</xdr:row>
                <xdr:rowOff>254000</xdr:rowOff>
              </from>
              <to>
                <xdr:col>5</xdr:col>
                <xdr:colOff>469900</xdr:colOff>
                <xdr:row>4</xdr:row>
                <xdr:rowOff>133350</xdr:rowOff>
              </to>
            </anchor>
          </objectPr>
        </oleObject>
      </mc:Choice>
      <mc:Fallback>
        <oleObject progId="Equation.KSEE3" shapeId="20485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www</cp:lastModifiedBy>
  <cp:lastPrinted>2020-09-17T01:33:00Z</cp:lastPrinted>
  <dcterms:created xsi:type="dcterms:W3CDTF">1996-12-17T01:32:00Z</dcterms:created>
  <dcterms:modified xsi:type="dcterms:W3CDTF">2022-12-20T03:53:16Z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2052-11.1.0.9986</vt:lpwstr>
  </property>
</Properties>
</file>