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717" windowHeight="5340"/>
  </bookViews>
  <sheets>
    <sheet name="Sheet1" sheetId="1" r:id="rId1"/>
  </sheets>
  <definedNames>
    <definedName name="_GoA1">_GoA1</definedName>
    <definedName name="Capture.Capture">Capture.Capture</definedName>
  </definedNames>
  <calcPr calcId="144525"/>
</workbook>
</file>

<file path=xl/sharedStrings.xml><?xml version="1.0" encoding="utf-8"?>
<sst xmlns="http://schemas.openxmlformats.org/spreadsheetml/2006/main" count="57" uniqueCount="42">
  <si>
    <t>测量过程监视统计表及监视控制图（混凝土抗压强度试验）</t>
  </si>
  <si>
    <t>测量设备名称：</t>
  </si>
  <si>
    <t>压力试验机</t>
  </si>
  <si>
    <t xml:space="preserve">核查标准: </t>
  </si>
  <si>
    <t>标准压力仪</t>
  </si>
  <si>
    <t>测量周期：每10天/次</t>
  </si>
  <si>
    <t>每次测量时监测</t>
  </si>
  <si>
    <t>测量设备编号：</t>
  </si>
  <si>
    <t>SY002</t>
  </si>
  <si>
    <t>测量参数:</t>
  </si>
  <si>
    <t>强度2000kN</t>
  </si>
  <si>
    <r>
      <rPr>
        <sz val="10"/>
        <rFont val="宋体"/>
        <charset val="134"/>
      </rPr>
      <t>日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期：</t>
    </r>
  </si>
  <si>
    <r>
      <rPr>
        <sz val="10"/>
        <rFont val="宋体"/>
        <charset val="134"/>
      </rPr>
      <t>时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间：</t>
    </r>
  </si>
  <si>
    <t>作业员：</t>
  </si>
  <si>
    <t>吴斌</t>
  </si>
  <si>
    <r>
      <rPr>
        <sz val="10"/>
        <rFont val="宋体"/>
        <charset val="134"/>
      </rPr>
      <t>测</t>
    </r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量</t>
    </r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值</t>
    </r>
  </si>
  <si>
    <r>
      <rPr>
        <sz val="9"/>
        <rFont val="宋体"/>
        <charset val="134"/>
      </rPr>
      <t>平均值</t>
    </r>
    <r>
      <rPr>
        <sz val="9"/>
        <rFont val="Times New Roman"/>
        <charset val="134"/>
      </rPr>
      <t>(X)</t>
    </r>
  </si>
  <si>
    <r>
      <rPr>
        <sz val="9"/>
        <rFont val="宋体"/>
        <charset val="134"/>
      </rPr>
      <t>（</t>
    </r>
    <r>
      <rPr>
        <sz val="9"/>
        <rFont val="Times New Roman"/>
        <charset val="134"/>
      </rPr>
      <t>R)</t>
    </r>
  </si>
  <si>
    <t>X</t>
  </si>
  <si>
    <r>
      <rPr>
        <sz val="9"/>
        <rFont val="Times New Roman"/>
        <charset val="134"/>
      </rPr>
      <t>UCLx=X+A</t>
    </r>
    <r>
      <rPr>
        <vertAlign val="subscript"/>
        <sz val="9"/>
        <rFont val="Times New Roman"/>
        <charset val="134"/>
      </rPr>
      <t>2</t>
    </r>
    <r>
      <rPr>
        <sz val="9"/>
        <rFont val="Times New Roman"/>
        <charset val="134"/>
      </rPr>
      <t>R</t>
    </r>
  </si>
  <si>
    <t>A2</t>
  </si>
  <si>
    <r>
      <rPr>
        <sz val="9"/>
        <rFont val="宋体"/>
        <charset val="134"/>
      </rPr>
      <t xml:space="preserve">注：
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 xml:space="preserve">）每次测量数据不少于三个。
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 xml:space="preserve">）每组测量数据数量应统一。
</t>
    </r>
  </si>
  <si>
    <t>R</t>
  </si>
  <si>
    <r>
      <rPr>
        <sz val="9"/>
        <rFont val="Times New Roman"/>
        <charset val="134"/>
      </rPr>
      <t>LCLx=X-A</t>
    </r>
    <r>
      <rPr>
        <vertAlign val="subscript"/>
        <sz val="9"/>
        <rFont val="Times New Roman"/>
        <charset val="134"/>
      </rPr>
      <t>2</t>
    </r>
    <r>
      <rPr>
        <sz val="9"/>
        <rFont val="Times New Roman"/>
        <charset val="134"/>
      </rPr>
      <t>R</t>
    </r>
  </si>
  <si>
    <t>D3</t>
  </si>
  <si>
    <t>--</t>
  </si>
  <si>
    <t>UCLr=D4R</t>
  </si>
  <si>
    <t>D4</t>
  </si>
  <si>
    <t>LCLr=D3R</t>
  </si>
  <si>
    <r>
      <rPr>
        <sz val="9"/>
        <color indexed="10"/>
        <rFont val="Times New Roman"/>
        <charset val="134"/>
      </rPr>
      <t>X</t>
    </r>
    <r>
      <rPr>
        <sz val="9"/>
        <color indexed="10"/>
        <rFont val="宋体"/>
        <charset val="134"/>
      </rPr>
      <t>均值</t>
    </r>
  </si>
  <si>
    <t>UCLx</t>
  </si>
  <si>
    <t>LCLx</t>
  </si>
  <si>
    <r>
      <rPr>
        <sz val="9"/>
        <color indexed="10"/>
        <rFont val="Times New Roman"/>
        <charset val="134"/>
      </rPr>
      <t>R</t>
    </r>
    <r>
      <rPr>
        <sz val="9"/>
        <color indexed="10"/>
        <rFont val="宋体"/>
        <charset val="134"/>
      </rPr>
      <t>均值</t>
    </r>
  </si>
  <si>
    <t>UCLr</t>
  </si>
  <si>
    <t>LCLr</t>
  </si>
  <si>
    <t>由以上数据总得控制图</t>
  </si>
  <si>
    <t xml:space="preserve"> </t>
  </si>
  <si>
    <r>
      <rPr>
        <sz val="10"/>
        <rFont val="宋体"/>
        <charset val="134"/>
      </rPr>
      <t>判</t>
    </r>
    <r>
      <rPr>
        <sz val="10"/>
        <rFont val="Times New Roman"/>
        <charset val="134"/>
      </rPr>
      <t xml:space="preserve">      </t>
    </r>
  </si>
  <si>
    <r>
      <rPr>
        <sz val="10"/>
        <rFont val="宋体"/>
        <charset val="134"/>
      </rPr>
      <t>若所有</t>
    </r>
    <r>
      <rPr>
        <sz val="10"/>
        <rFont val="Times New Roman"/>
        <charset val="134"/>
      </rPr>
      <t>X</t>
    </r>
    <r>
      <rPr>
        <sz val="10"/>
        <rFont val="宋体"/>
        <charset val="134"/>
      </rPr>
      <t>值及</t>
    </r>
    <r>
      <rPr>
        <sz val="10"/>
        <rFont val="Times New Roman"/>
        <charset val="134"/>
      </rPr>
      <t>R</t>
    </r>
    <r>
      <rPr>
        <sz val="10"/>
        <rFont val="宋体"/>
        <charset val="134"/>
      </rPr>
      <t>值均在管制上下限内则可接受</t>
    </r>
  </si>
  <si>
    <t>定</t>
  </si>
  <si>
    <r>
      <rPr>
        <sz val="10"/>
        <rFont val="宋体"/>
        <charset val="134"/>
      </rPr>
      <t>若有任何一个</t>
    </r>
    <r>
      <rPr>
        <sz val="10"/>
        <rFont val="Times New Roman"/>
        <charset val="134"/>
      </rPr>
      <t>X</t>
    </r>
    <r>
      <rPr>
        <sz val="10"/>
        <rFont val="宋体"/>
        <charset val="134"/>
      </rPr>
      <t>值及</t>
    </r>
    <r>
      <rPr>
        <sz val="10"/>
        <rFont val="Times New Roman"/>
        <charset val="134"/>
      </rPr>
      <t>R</t>
    </r>
    <r>
      <rPr>
        <sz val="10"/>
        <rFont val="宋体"/>
        <charset val="134"/>
      </rPr>
      <t>值在管制上下限外则不可接受</t>
    </r>
    <r>
      <rPr>
        <sz val="10"/>
        <rFont val="Times New Roman"/>
        <charset val="134"/>
      </rPr>
      <t xml:space="preserve">                                       </t>
    </r>
  </si>
  <si>
    <t>判定者：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</si>
</sst>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m/d"/>
    <numFmt numFmtId="177" formatCode="0.00;[Red]0.00"/>
    <numFmt numFmtId="178" formatCode="0.00000_);[Red]\(0.00000\)"/>
    <numFmt numFmtId="179" formatCode="0.000;[Red]0.000"/>
    <numFmt numFmtId="180" formatCode="yyyy&quot;年&quot;m&quot;月&quot;d&quot;日&quot;;@"/>
    <numFmt numFmtId="181" formatCode="0.00_);[Red]\(0.00\)"/>
    <numFmt numFmtId="182" formatCode="0.000_);[Red]\(0.000\)"/>
    <numFmt numFmtId="183" formatCode="0.00000;[Red]0.00000"/>
  </numFmts>
  <fonts count="3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name val="Times New Roman"/>
      <charset val="134"/>
    </font>
    <font>
      <sz val="9"/>
      <color indexed="10"/>
      <name val="宋体"/>
      <charset val="134"/>
    </font>
    <font>
      <sz val="9"/>
      <color indexed="17"/>
      <name val="Times New Roman"/>
      <charset val="134"/>
    </font>
    <font>
      <sz val="9"/>
      <color indexed="10"/>
      <name val="Times New Roman"/>
      <charset val="134"/>
    </font>
    <font>
      <sz val="9"/>
      <color indexed="48"/>
      <name val="Times New Roman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bscript"/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23" borderId="2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22" borderId="22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29" fillId="6" borderId="23" applyNumberFormat="0" applyAlignment="0" applyProtection="0">
      <alignment vertical="center"/>
    </xf>
    <xf numFmtId="0" fontId="18" fillId="14" borderId="19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84">
    <xf numFmtId="0" fontId="0" fillId="0" borderId="0" xfId="0" applyAlignme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80" fontId="3" fillId="2" borderId="6" xfId="0" applyNumberFormat="1" applyFont="1" applyFill="1" applyBorder="1" applyAlignment="1">
      <alignment horizontal="center" vertical="center"/>
    </xf>
    <xf numFmtId="20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77" fontId="4" fillId="2" borderId="6" xfId="0" applyNumberFormat="1" applyFont="1" applyFill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81" fontId="4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2" fontId="4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82" fontId="6" fillId="0" borderId="6" xfId="0" applyNumberFormat="1" applyFont="1" applyBorder="1" applyAlignment="1">
      <alignment horizontal="center" vertical="center"/>
    </xf>
    <xf numFmtId="182" fontId="4" fillId="0" borderId="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82" fontId="4" fillId="0" borderId="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82" fontId="8" fillId="0" borderId="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8" fontId="8" fillId="0" borderId="0" xfId="0" applyNumberFormat="1" applyFont="1" applyBorder="1" applyAlignment="1">
      <alignment horizontal="center" vertical="center"/>
    </xf>
    <xf numFmtId="178" fontId="10" fillId="0" borderId="0" xfId="0" applyNumberFormat="1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/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left" vertical="center"/>
    </xf>
    <xf numFmtId="14" fontId="12" fillId="2" borderId="12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20" fontId="2" fillId="2" borderId="14" xfId="0" applyNumberFormat="1" applyFont="1" applyFill="1" applyBorder="1" applyAlignment="1">
      <alignment horizontal="center" vertical="center"/>
    </xf>
    <xf numFmtId="183" fontId="4" fillId="0" borderId="0" xfId="0" applyNumberFormat="1" applyFont="1" applyFill="1" applyBorder="1" applyAlignment="1">
      <alignment horizontal="center" vertical="center"/>
    </xf>
    <xf numFmtId="183" fontId="3" fillId="0" borderId="0" xfId="0" applyNumberFormat="1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horizontal="center" vertical="center"/>
    </xf>
    <xf numFmtId="182" fontId="4" fillId="0" borderId="15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182" fontId="8" fillId="0" borderId="16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10" fillId="0" borderId="16" xfId="0" applyNumberFormat="1" applyFont="1" applyBorder="1" applyAlignment="1">
      <alignment horizontal="center" vertical="center"/>
    </xf>
    <xf numFmtId="182" fontId="10" fillId="0" borderId="0" xfId="0" applyNumberFormat="1" applyFont="1" applyBorder="1" applyAlignment="1">
      <alignment horizontal="center" vertical="center"/>
    </xf>
    <xf numFmtId="178" fontId="9" fillId="0" borderId="16" xfId="0" applyNumberFormat="1" applyFont="1" applyBorder="1" applyAlignment="1">
      <alignment horizontal="center" vertical="center"/>
    </xf>
    <xf numFmtId="179" fontId="9" fillId="0" borderId="0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0" fillId="0" borderId="17" xfId="0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" fillId="0" borderId="6" xfId="0" applyFont="1" applyBorder="1" applyAlignment="1" quotePrefix="1">
      <alignment horizontal="center" vertical="center"/>
    </xf>
    <xf numFmtId="182" fontId="4" fillId="0" borderId="6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1"/>
        <i val="0"/>
        <color indexed="10"/>
      </font>
      <fill>
        <patternFill patternType="solid">
          <fgColor indexed="10"/>
          <bgColor indexed="44"/>
        </patternFill>
      </fill>
    </dxf>
    <dxf>
      <font>
        <b val="1"/>
        <i val="0"/>
        <color indexed="10"/>
      </font>
      <fill>
        <patternFill patternType="solid">
          <fgColor indexed="10"/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>
        <c:manualLayout>
          <c:xMode val="edge"/>
          <c:yMode val="edge"/>
          <c:x val="0.464518172916307"/>
          <c:y val="0.0263080970476469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83953527529887"/>
          <c:y val="0.0987943737441393"/>
          <c:w val="0.903204804400292"/>
          <c:h val="0.76269256530475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Sheet1!$C$5:$N$5</c:f>
              <c:numCache>
                <c:formatCode>yyyy"年"m"月"d"日";@</c:formatCode>
                <c:ptCount val="12"/>
                <c:pt idx="0" c:formatCode="yyyy&quot;年&quot;m&quot;月&quot;d&quot;日&quot;;@">
                  <c:v>44788</c:v>
                </c:pt>
                <c:pt idx="1" c:formatCode="yyyy&quot;年&quot;m&quot;月&quot;d&quot;日&quot;;@">
                  <c:v>44798</c:v>
                </c:pt>
                <c:pt idx="2" c:formatCode="yyyy&quot;年&quot;m&quot;月&quot;d&quot;日&quot;;@">
                  <c:v>44808</c:v>
                </c:pt>
                <c:pt idx="3" c:formatCode="yyyy&quot;年&quot;m&quot;月&quot;d&quot;日&quot;;@">
                  <c:v>44818</c:v>
                </c:pt>
                <c:pt idx="4" c:formatCode="yyyy&quot;年&quot;m&quot;月&quot;d&quot;日&quot;;@">
                  <c:v>44828</c:v>
                </c:pt>
                <c:pt idx="5" c:formatCode="yyyy&quot;年&quot;m&quot;月&quot;d&quot;日&quot;;@">
                  <c:v>44838</c:v>
                </c:pt>
                <c:pt idx="6" c:formatCode="yyyy&quot;年&quot;m&quot;月&quot;d&quot;日&quot;;@">
                  <c:v>44848</c:v>
                </c:pt>
                <c:pt idx="7" c:formatCode="yyyy&quot;年&quot;m&quot;月&quot;d&quot;日&quot;;@">
                  <c:v>44858</c:v>
                </c:pt>
                <c:pt idx="8" c:formatCode="yyyy&quot;年&quot;m&quot;月&quot;d&quot;日&quot;;@">
                  <c:v>44868</c:v>
                </c:pt>
                <c:pt idx="9" c:formatCode="yyyy&quot;年&quot;m&quot;月&quot;d&quot;日&quot;;@">
                  <c:v>44878</c:v>
                </c:pt>
                <c:pt idx="10" c:formatCode="yyyy&quot;年&quot;m&quot;月&quot;d&quot;日&quot;;@">
                  <c:v>44889</c:v>
                </c:pt>
                <c:pt idx="11" c:formatCode="yyyy&quot;年&quot;m&quot;月&quot;d&quot;日&quot;;@">
                  <c:v>44898</c:v>
                </c:pt>
              </c:numCache>
            </c:numRef>
          </c:cat>
          <c:val>
            <c:numRef>
              <c:f>Sheet1!$C$13:$N$13</c:f>
              <c:numCache>
                <c:formatCode>0.00_);[Red]\(0.00\)</c:formatCode>
                <c:ptCount val="12"/>
                <c:pt idx="0">
                  <c:v>2000.032</c:v>
                </c:pt>
                <c:pt idx="1">
                  <c:v>2000.044</c:v>
                </c:pt>
                <c:pt idx="2">
                  <c:v>2000.016</c:v>
                </c:pt>
                <c:pt idx="3">
                  <c:v>2000.032</c:v>
                </c:pt>
                <c:pt idx="4">
                  <c:v>2000.02</c:v>
                </c:pt>
                <c:pt idx="5">
                  <c:v>2000.026</c:v>
                </c:pt>
                <c:pt idx="6">
                  <c:v>2000.014</c:v>
                </c:pt>
                <c:pt idx="7">
                  <c:v>2000.01</c:v>
                </c:pt>
                <c:pt idx="8">
                  <c:v>2000.008</c:v>
                </c:pt>
                <c:pt idx="9">
                  <c:v>2000.02</c:v>
                </c:pt>
                <c:pt idx="10">
                  <c:v>1999.998</c:v>
                </c:pt>
                <c:pt idx="11">
                  <c:v>2000.024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76735364"/>
        <c:axId val="95137166"/>
      </c:lineChart>
      <c:dateAx>
        <c:axId val="76735364"/>
        <c:scaling>
          <c:orientation val="minMax"/>
        </c:scaling>
        <c:delete val="0"/>
        <c:axPos val="b"/>
        <c:numFmt formatCode="yyyy/mm/d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5137166"/>
        <c:crosses val="autoZero"/>
        <c:auto val="1"/>
        <c:lblOffset val="100"/>
        <c:baseTimeUnit val="days"/>
        <c:majorUnit val="10"/>
        <c:majorTimeUnit val="days"/>
        <c:minorUnit val="5"/>
        <c:minorTimeUnit val="years"/>
      </c:dateAx>
      <c:valAx>
        <c:axId val="95137166"/>
        <c:scaling>
          <c:orientation val="minMax"/>
          <c:max val="2000.0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6735364"/>
        <c:crossesAt val="1"/>
        <c:crossBetween val="between"/>
        <c:majorUnit val="0.0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56663516068053"/>
          <c:y val="0.102386451116243"/>
          <c:w val="0.918915406427221"/>
          <c:h val="0.70454195535026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cat>
            <c:numRef>
              <c:f>Sheet1!$C$5:$N$5</c:f>
              <c:numCache>
                <c:formatCode>yyyy"年"m"月"d"日";@</c:formatCode>
                <c:ptCount val="12"/>
                <c:pt idx="0" c:formatCode="yyyy&quot;年&quot;m&quot;月&quot;d&quot;日&quot;;@">
                  <c:v>44788</c:v>
                </c:pt>
                <c:pt idx="1" c:formatCode="yyyy&quot;年&quot;m&quot;月&quot;d&quot;日&quot;;@">
                  <c:v>44798</c:v>
                </c:pt>
                <c:pt idx="2" c:formatCode="yyyy&quot;年&quot;m&quot;月&quot;d&quot;日&quot;;@">
                  <c:v>44808</c:v>
                </c:pt>
                <c:pt idx="3" c:formatCode="yyyy&quot;年&quot;m&quot;月&quot;d&quot;日&quot;;@">
                  <c:v>44818</c:v>
                </c:pt>
                <c:pt idx="4" c:formatCode="yyyy&quot;年&quot;m&quot;月&quot;d&quot;日&quot;;@">
                  <c:v>44828</c:v>
                </c:pt>
                <c:pt idx="5" c:formatCode="yyyy&quot;年&quot;m&quot;月&quot;d&quot;日&quot;;@">
                  <c:v>44838</c:v>
                </c:pt>
                <c:pt idx="6" c:formatCode="yyyy&quot;年&quot;m&quot;月&quot;d&quot;日&quot;;@">
                  <c:v>44848</c:v>
                </c:pt>
                <c:pt idx="7" c:formatCode="yyyy&quot;年&quot;m&quot;月&quot;d&quot;日&quot;;@">
                  <c:v>44858</c:v>
                </c:pt>
                <c:pt idx="8" c:formatCode="yyyy&quot;年&quot;m&quot;月&quot;d&quot;日&quot;;@">
                  <c:v>44868</c:v>
                </c:pt>
                <c:pt idx="9" c:formatCode="yyyy&quot;年&quot;m&quot;月&quot;d&quot;日&quot;;@">
                  <c:v>44878</c:v>
                </c:pt>
                <c:pt idx="10" c:formatCode="yyyy&quot;年&quot;m&quot;月&quot;d&quot;日&quot;;@">
                  <c:v>44889</c:v>
                </c:pt>
                <c:pt idx="11" c:formatCode="yyyy&quot;年&quot;m&quot;月&quot;d&quot;日&quot;;@">
                  <c:v>44898</c:v>
                </c:pt>
              </c:numCache>
            </c:numRef>
          </c:cat>
          <c:val>
            <c:numRef>
              <c:f>Sheet1!$C$14:$N$14</c:f>
              <c:numCache>
                <c:formatCode>0.00_);[Red]\(0.00\)</c:formatCode>
                <c:ptCount val="12"/>
                <c:pt idx="0">
                  <c:v>0.119999999999891</c:v>
                </c:pt>
                <c:pt idx="1">
                  <c:v>0.0999999999999091</c:v>
                </c:pt>
                <c:pt idx="2">
                  <c:v>0.0899999999999181</c:v>
                </c:pt>
                <c:pt idx="3">
                  <c:v>0.0999999999999091</c:v>
                </c:pt>
                <c:pt idx="4">
                  <c:v>0.149999999999864</c:v>
                </c:pt>
                <c:pt idx="5">
                  <c:v>0.0699999999999363</c:v>
                </c:pt>
                <c:pt idx="6">
                  <c:v>0.119999999999891</c:v>
                </c:pt>
                <c:pt idx="7">
                  <c:v>0.0699999999999363</c:v>
                </c:pt>
                <c:pt idx="8">
                  <c:v>0.0499999999999545</c:v>
                </c:pt>
                <c:pt idx="9">
                  <c:v>0.149999999999864</c:v>
                </c:pt>
                <c:pt idx="10">
                  <c:v>0.0399999999999636</c:v>
                </c:pt>
                <c:pt idx="11">
                  <c:v>0.0399999999999636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668780"/>
        <c:axId val="624487189"/>
      </c:lineChart>
      <c:dateAx>
        <c:axId val="915668780"/>
        <c:scaling>
          <c:orientation val="minMax"/>
        </c:scaling>
        <c:delete val="0"/>
        <c:axPos val="b"/>
        <c:numFmt formatCode="yyyy/m/d;@" sourceLinked="0"/>
        <c:majorTickMark val="none"/>
        <c:minorTickMark val="cross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24487189"/>
        <c:crosses val="autoZero"/>
        <c:auto val="0"/>
        <c:lblOffset val="100"/>
        <c:baseTimeUnit val="days"/>
        <c:majorUnit val="10"/>
        <c:majorTimeUnit val="days"/>
      </c:dateAx>
      <c:valAx>
        <c:axId val="624487189"/>
        <c:scaling>
          <c:orientation val="minMax"/>
          <c:max val="0.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1566878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13</xdr:row>
      <xdr:rowOff>21771</xdr:rowOff>
    </xdr:from>
    <xdr:to>
      <xdr:col>1</xdr:col>
      <xdr:colOff>114300</xdr:colOff>
      <xdr:row>13</xdr:row>
      <xdr:rowOff>27214</xdr:rowOff>
    </xdr:to>
    <xdr:sp>
      <xdr:nvSpPr>
        <xdr:cNvPr id="1027" name="Line 1"/>
        <xdr:cNvSpPr>
          <a:spLocks noChangeShapeType="1"/>
        </xdr:cNvSpPr>
      </xdr:nvSpPr>
      <xdr:spPr>
        <a:xfrm>
          <a:off x="393700" y="2536190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16</xdr:row>
      <xdr:rowOff>21771</xdr:rowOff>
    </xdr:from>
    <xdr:to>
      <xdr:col>1</xdr:col>
      <xdr:colOff>119743</xdr:colOff>
      <xdr:row>16</xdr:row>
      <xdr:rowOff>27214</xdr:rowOff>
    </xdr:to>
    <xdr:sp>
      <xdr:nvSpPr>
        <xdr:cNvPr id="1029" name="Line 3"/>
        <xdr:cNvSpPr>
          <a:spLocks noChangeShapeType="1"/>
        </xdr:cNvSpPr>
      </xdr:nvSpPr>
      <xdr:spPr>
        <a:xfrm>
          <a:off x="393700" y="3136265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17</xdr:row>
      <xdr:rowOff>21771</xdr:rowOff>
    </xdr:from>
    <xdr:to>
      <xdr:col>1</xdr:col>
      <xdr:colOff>119743</xdr:colOff>
      <xdr:row>17</xdr:row>
      <xdr:rowOff>27214</xdr:rowOff>
    </xdr:to>
    <xdr:sp>
      <xdr:nvSpPr>
        <xdr:cNvPr id="1030" name="Line 4"/>
        <xdr:cNvSpPr>
          <a:spLocks noChangeShapeType="1"/>
        </xdr:cNvSpPr>
      </xdr:nvSpPr>
      <xdr:spPr>
        <a:xfrm>
          <a:off x="393700" y="3336290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16</xdr:row>
      <xdr:rowOff>10886</xdr:rowOff>
    </xdr:from>
    <xdr:to>
      <xdr:col>1</xdr:col>
      <xdr:colOff>119743</xdr:colOff>
      <xdr:row>16</xdr:row>
      <xdr:rowOff>16329</xdr:rowOff>
    </xdr:to>
    <xdr:sp>
      <xdr:nvSpPr>
        <xdr:cNvPr id="1031" name="Line 5"/>
        <xdr:cNvSpPr>
          <a:spLocks noChangeShapeType="1"/>
        </xdr:cNvSpPr>
      </xdr:nvSpPr>
      <xdr:spPr>
        <a:xfrm>
          <a:off x="393700" y="3125470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16329</xdr:colOff>
      <xdr:row>17</xdr:row>
      <xdr:rowOff>21771</xdr:rowOff>
    </xdr:from>
    <xdr:to>
      <xdr:col>5</xdr:col>
      <xdr:colOff>54429</xdr:colOff>
      <xdr:row>17</xdr:row>
      <xdr:rowOff>27214</xdr:rowOff>
    </xdr:to>
    <xdr:sp>
      <xdr:nvSpPr>
        <xdr:cNvPr id="1032" name="Line 6"/>
        <xdr:cNvSpPr>
          <a:spLocks noChangeShapeType="1"/>
        </xdr:cNvSpPr>
      </xdr:nvSpPr>
      <xdr:spPr>
        <a:xfrm>
          <a:off x="3898900" y="3336290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146957</xdr:colOff>
      <xdr:row>17</xdr:row>
      <xdr:rowOff>21771</xdr:rowOff>
    </xdr:from>
    <xdr:to>
      <xdr:col>5</xdr:col>
      <xdr:colOff>179614</xdr:colOff>
      <xdr:row>17</xdr:row>
      <xdr:rowOff>27214</xdr:rowOff>
    </xdr:to>
    <xdr:sp>
      <xdr:nvSpPr>
        <xdr:cNvPr id="1033" name="Line 7"/>
        <xdr:cNvSpPr>
          <a:spLocks noChangeShapeType="1"/>
        </xdr:cNvSpPr>
      </xdr:nvSpPr>
      <xdr:spPr>
        <a:xfrm>
          <a:off x="4029710" y="3336290"/>
          <a:ext cx="32385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18</xdr:row>
      <xdr:rowOff>21771</xdr:rowOff>
    </xdr:from>
    <xdr:to>
      <xdr:col>5</xdr:col>
      <xdr:colOff>141514</xdr:colOff>
      <xdr:row>18</xdr:row>
      <xdr:rowOff>27214</xdr:rowOff>
    </xdr:to>
    <xdr:sp>
      <xdr:nvSpPr>
        <xdr:cNvPr id="1034" name="Line 8"/>
        <xdr:cNvSpPr>
          <a:spLocks noChangeShapeType="1"/>
        </xdr:cNvSpPr>
      </xdr:nvSpPr>
      <xdr:spPr>
        <a:xfrm>
          <a:off x="3997325" y="3536315"/>
          <a:ext cx="2667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108857</xdr:colOff>
      <xdr:row>19</xdr:row>
      <xdr:rowOff>21771</xdr:rowOff>
    </xdr:from>
    <xdr:to>
      <xdr:col>5</xdr:col>
      <xdr:colOff>141514</xdr:colOff>
      <xdr:row>19</xdr:row>
      <xdr:rowOff>21771</xdr:rowOff>
    </xdr:to>
    <xdr:sp>
      <xdr:nvSpPr>
        <xdr:cNvPr id="1035" name="Line 9"/>
        <xdr:cNvSpPr>
          <a:spLocks noChangeShapeType="1"/>
        </xdr:cNvSpPr>
      </xdr:nvSpPr>
      <xdr:spPr>
        <a:xfrm>
          <a:off x="3991610" y="3714750"/>
          <a:ext cx="3238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16329</xdr:colOff>
      <xdr:row>17</xdr:row>
      <xdr:rowOff>10886</xdr:rowOff>
    </xdr:from>
    <xdr:to>
      <xdr:col>5</xdr:col>
      <xdr:colOff>54429</xdr:colOff>
      <xdr:row>17</xdr:row>
      <xdr:rowOff>16329</xdr:rowOff>
    </xdr:to>
    <xdr:sp>
      <xdr:nvSpPr>
        <xdr:cNvPr id="1036" name="Line 10"/>
        <xdr:cNvSpPr>
          <a:spLocks noChangeShapeType="1"/>
        </xdr:cNvSpPr>
      </xdr:nvSpPr>
      <xdr:spPr>
        <a:xfrm>
          <a:off x="3898900" y="3325495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10886</xdr:colOff>
      <xdr:row>16</xdr:row>
      <xdr:rowOff>21771</xdr:rowOff>
    </xdr:from>
    <xdr:to>
      <xdr:col>5</xdr:col>
      <xdr:colOff>48986</xdr:colOff>
      <xdr:row>16</xdr:row>
      <xdr:rowOff>27214</xdr:rowOff>
    </xdr:to>
    <xdr:sp>
      <xdr:nvSpPr>
        <xdr:cNvPr id="1037" name="Line 11"/>
        <xdr:cNvSpPr>
          <a:spLocks noChangeShapeType="1"/>
        </xdr:cNvSpPr>
      </xdr:nvSpPr>
      <xdr:spPr>
        <a:xfrm>
          <a:off x="3893820" y="3136265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10886</xdr:colOff>
      <xdr:row>16</xdr:row>
      <xdr:rowOff>10886</xdr:rowOff>
    </xdr:from>
    <xdr:to>
      <xdr:col>5</xdr:col>
      <xdr:colOff>48986</xdr:colOff>
      <xdr:row>16</xdr:row>
      <xdr:rowOff>16329</xdr:rowOff>
    </xdr:to>
    <xdr:sp>
      <xdr:nvSpPr>
        <xdr:cNvPr id="1038" name="Line 12"/>
        <xdr:cNvSpPr>
          <a:spLocks noChangeShapeType="1"/>
        </xdr:cNvSpPr>
      </xdr:nvSpPr>
      <xdr:spPr>
        <a:xfrm>
          <a:off x="3893820" y="3125470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16</xdr:row>
      <xdr:rowOff>21771</xdr:rowOff>
    </xdr:from>
    <xdr:to>
      <xdr:col>5</xdr:col>
      <xdr:colOff>185057</xdr:colOff>
      <xdr:row>16</xdr:row>
      <xdr:rowOff>27214</xdr:rowOff>
    </xdr:to>
    <xdr:sp>
      <xdr:nvSpPr>
        <xdr:cNvPr id="1039" name="Line 13"/>
        <xdr:cNvSpPr>
          <a:spLocks noChangeShapeType="1"/>
        </xdr:cNvSpPr>
      </xdr:nvSpPr>
      <xdr:spPr>
        <a:xfrm>
          <a:off x="4035425" y="3136265"/>
          <a:ext cx="32385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10886</xdr:colOff>
      <xdr:row>51</xdr:row>
      <xdr:rowOff>16329</xdr:rowOff>
    </xdr:from>
    <xdr:to>
      <xdr:col>7</xdr:col>
      <xdr:colOff>87086</xdr:colOff>
      <xdr:row>51</xdr:row>
      <xdr:rowOff>87086</xdr:rowOff>
    </xdr:to>
    <xdr:sp>
      <xdr:nvSpPr>
        <xdr:cNvPr id="1040" name="Rectangle 14"/>
        <xdr:cNvSpPr>
          <a:spLocks noChangeArrowheads="1"/>
        </xdr:cNvSpPr>
      </xdr:nvSpPr>
      <xdr:spPr>
        <a:xfrm>
          <a:off x="5824220" y="9102725"/>
          <a:ext cx="76200" cy="71120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81643</xdr:colOff>
      <xdr:row>12</xdr:row>
      <xdr:rowOff>27214</xdr:rowOff>
    </xdr:from>
    <xdr:to>
      <xdr:col>1</xdr:col>
      <xdr:colOff>119743</xdr:colOff>
      <xdr:row>12</xdr:row>
      <xdr:rowOff>32657</xdr:rowOff>
    </xdr:to>
    <xdr:sp>
      <xdr:nvSpPr>
        <xdr:cNvPr id="1041" name="Line 15"/>
        <xdr:cNvSpPr>
          <a:spLocks noChangeShapeType="1"/>
        </xdr:cNvSpPr>
      </xdr:nvSpPr>
      <xdr:spPr>
        <a:xfrm>
          <a:off x="398780" y="2341245"/>
          <a:ext cx="38100" cy="571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17</xdr:row>
      <xdr:rowOff>10886</xdr:rowOff>
    </xdr:from>
    <xdr:to>
      <xdr:col>1</xdr:col>
      <xdr:colOff>119743</xdr:colOff>
      <xdr:row>17</xdr:row>
      <xdr:rowOff>16329</xdr:rowOff>
    </xdr:to>
    <xdr:sp>
      <xdr:nvSpPr>
        <xdr:cNvPr id="1042" name="Line 16"/>
        <xdr:cNvSpPr>
          <a:spLocks noChangeShapeType="1"/>
        </xdr:cNvSpPr>
      </xdr:nvSpPr>
      <xdr:spPr>
        <a:xfrm>
          <a:off x="393700" y="3325495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13</xdr:row>
      <xdr:rowOff>21771</xdr:rowOff>
    </xdr:from>
    <xdr:to>
      <xdr:col>1</xdr:col>
      <xdr:colOff>114300</xdr:colOff>
      <xdr:row>13</xdr:row>
      <xdr:rowOff>27214</xdr:rowOff>
    </xdr:to>
    <xdr:sp>
      <xdr:nvSpPr>
        <xdr:cNvPr id="1045" name="Line 21"/>
        <xdr:cNvSpPr>
          <a:spLocks noChangeShapeType="1"/>
        </xdr:cNvSpPr>
      </xdr:nvSpPr>
      <xdr:spPr>
        <a:xfrm>
          <a:off x="393700" y="2536190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16</xdr:row>
      <xdr:rowOff>21771</xdr:rowOff>
    </xdr:from>
    <xdr:to>
      <xdr:col>1</xdr:col>
      <xdr:colOff>119743</xdr:colOff>
      <xdr:row>16</xdr:row>
      <xdr:rowOff>27214</xdr:rowOff>
    </xdr:to>
    <xdr:sp>
      <xdr:nvSpPr>
        <xdr:cNvPr id="1047" name="Line 23"/>
        <xdr:cNvSpPr>
          <a:spLocks noChangeShapeType="1"/>
        </xdr:cNvSpPr>
      </xdr:nvSpPr>
      <xdr:spPr>
        <a:xfrm>
          <a:off x="393700" y="3136265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17</xdr:row>
      <xdr:rowOff>21771</xdr:rowOff>
    </xdr:from>
    <xdr:to>
      <xdr:col>1</xdr:col>
      <xdr:colOff>119743</xdr:colOff>
      <xdr:row>17</xdr:row>
      <xdr:rowOff>27214</xdr:rowOff>
    </xdr:to>
    <xdr:sp>
      <xdr:nvSpPr>
        <xdr:cNvPr id="1048" name="Line 24"/>
        <xdr:cNvSpPr>
          <a:spLocks noChangeShapeType="1"/>
        </xdr:cNvSpPr>
      </xdr:nvSpPr>
      <xdr:spPr>
        <a:xfrm>
          <a:off x="393700" y="3336290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16</xdr:row>
      <xdr:rowOff>10886</xdr:rowOff>
    </xdr:from>
    <xdr:to>
      <xdr:col>1</xdr:col>
      <xdr:colOff>119743</xdr:colOff>
      <xdr:row>16</xdr:row>
      <xdr:rowOff>16329</xdr:rowOff>
    </xdr:to>
    <xdr:sp>
      <xdr:nvSpPr>
        <xdr:cNvPr id="1049" name="Line 25"/>
        <xdr:cNvSpPr>
          <a:spLocks noChangeShapeType="1"/>
        </xdr:cNvSpPr>
      </xdr:nvSpPr>
      <xdr:spPr>
        <a:xfrm>
          <a:off x="393700" y="3125470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16329</xdr:colOff>
      <xdr:row>17</xdr:row>
      <xdr:rowOff>21771</xdr:rowOff>
    </xdr:from>
    <xdr:to>
      <xdr:col>5</xdr:col>
      <xdr:colOff>54429</xdr:colOff>
      <xdr:row>17</xdr:row>
      <xdr:rowOff>27214</xdr:rowOff>
    </xdr:to>
    <xdr:sp>
      <xdr:nvSpPr>
        <xdr:cNvPr id="1050" name="Line 26"/>
        <xdr:cNvSpPr>
          <a:spLocks noChangeShapeType="1"/>
        </xdr:cNvSpPr>
      </xdr:nvSpPr>
      <xdr:spPr>
        <a:xfrm>
          <a:off x="3898900" y="3336290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146957</xdr:colOff>
      <xdr:row>17</xdr:row>
      <xdr:rowOff>21771</xdr:rowOff>
    </xdr:from>
    <xdr:to>
      <xdr:col>5</xdr:col>
      <xdr:colOff>179614</xdr:colOff>
      <xdr:row>17</xdr:row>
      <xdr:rowOff>27214</xdr:rowOff>
    </xdr:to>
    <xdr:sp>
      <xdr:nvSpPr>
        <xdr:cNvPr id="1051" name="Line 27"/>
        <xdr:cNvSpPr>
          <a:spLocks noChangeShapeType="1"/>
        </xdr:cNvSpPr>
      </xdr:nvSpPr>
      <xdr:spPr>
        <a:xfrm>
          <a:off x="4029710" y="3336290"/>
          <a:ext cx="32385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18</xdr:row>
      <xdr:rowOff>21771</xdr:rowOff>
    </xdr:from>
    <xdr:to>
      <xdr:col>5</xdr:col>
      <xdr:colOff>141514</xdr:colOff>
      <xdr:row>18</xdr:row>
      <xdr:rowOff>27214</xdr:rowOff>
    </xdr:to>
    <xdr:sp>
      <xdr:nvSpPr>
        <xdr:cNvPr id="1052" name="Line 28"/>
        <xdr:cNvSpPr>
          <a:spLocks noChangeShapeType="1"/>
        </xdr:cNvSpPr>
      </xdr:nvSpPr>
      <xdr:spPr>
        <a:xfrm>
          <a:off x="3997325" y="3536315"/>
          <a:ext cx="2667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108857</xdr:colOff>
      <xdr:row>19</xdr:row>
      <xdr:rowOff>21771</xdr:rowOff>
    </xdr:from>
    <xdr:to>
      <xdr:col>5</xdr:col>
      <xdr:colOff>141514</xdr:colOff>
      <xdr:row>19</xdr:row>
      <xdr:rowOff>21771</xdr:rowOff>
    </xdr:to>
    <xdr:sp>
      <xdr:nvSpPr>
        <xdr:cNvPr id="1053" name="Line 29"/>
        <xdr:cNvSpPr>
          <a:spLocks noChangeShapeType="1"/>
        </xdr:cNvSpPr>
      </xdr:nvSpPr>
      <xdr:spPr>
        <a:xfrm>
          <a:off x="3991610" y="3714750"/>
          <a:ext cx="3238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16329</xdr:colOff>
      <xdr:row>17</xdr:row>
      <xdr:rowOff>10886</xdr:rowOff>
    </xdr:from>
    <xdr:to>
      <xdr:col>5</xdr:col>
      <xdr:colOff>54429</xdr:colOff>
      <xdr:row>17</xdr:row>
      <xdr:rowOff>16329</xdr:rowOff>
    </xdr:to>
    <xdr:sp>
      <xdr:nvSpPr>
        <xdr:cNvPr id="1054" name="Line 30"/>
        <xdr:cNvSpPr>
          <a:spLocks noChangeShapeType="1"/>
        </xdr:cNvSpPr>
      </xdr:nvSpPr>
      <xdr:spPr>
        <a:xfrm>
          <a:off x="3898900" y="3325495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10886</xdr:colOff>
      <xdr:row>16</xdr:row>
      <xdr:rowOff>21771</xdr:rowOff>
    </xdr:from>
    <xdr:to>
      <xdr:col>5</xdr:col>
      <xdr:colOff>48986</xdr:colOff>
      <xdr:row>16</xdr:row>
      <xdr:rowOff>27214</xdr:rowOff>
    </xdr:to>
    <xdr:sp>
      <xdr:nvSpPr>
        <xdr:cNvPr id="1055" name="Line 31"/>
        <xdr:cNvSpPr>
          <a:spLocks noChangeShapeType="1"/>
        </xdr:cNvSpPr>
      </xdr:nvSpPr>
      <xdr:spPr>
        <a:xfrm>
          <a:off x="3893820" y="3136265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10886</xdr:colOff>
      <xdr:row>16</xdr:row>
      <xdr:rowOff>10886</xdr:rowOff>
    </xdr:from>
    <xdr:to>
      <xdr:col>5</xdr:col>
      <xdr:colOff>48986</xdr:colOff>
      <xdr:row>16</xdr:row>
      <xdr:rowOff>16329</xdr:rowOff>
    </xdr:to>
    <xdr:sp>
      <xdr:nvSpPr>
        <xdr:cNvPr id="1056" name="Line 32"/>
        <xdr:cNvSpPr>
          <a:spLocks noChangeShapeType="1"/>
        </xdr:cNvSpPr>
      </xdr:nvSpPr>
      <xdr:spPr>
        <a:xfrm>
          <a:off x="3893820" y="3125470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16</xdr:row>
      <xdr:rowOff>21771</xdr:rowOff>
    </xdr:from>
    <xdr:to>
      <xdr:col>5</xdr:col>
      <xdr:colOff>185057</xdr:colOff>
      <xdr:row>16</xdr:row>
      <xdr:rowOff>27214</xdr:rowOff>
    </xdr:to>
    <xdr:sp>
      <xdr:nvSpPr>
        <xdr:cNvPr id="1057" name="Line 33"/>
        <xdr:cNvSpPr>
          <a:spLocks noChangeShapeType="1"/>
        </xdr:cNvSpPr>
      </xdr:nvSpPr>
      <xdr:spPr>
        <a:xfrm>
          <a:off x="4035425" y="3136265"/>
          <a:ext cx="32385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81643</xdr:colOff>
      <xdr:row>12</xdr:row>
      <xdr:rowOff>27214</xdr:rowOff>
    </xdr:from>
    <xdr:to>
      <xdr:col>1</xdr:col>
      <xdr:colOff>119743</xdr:colOff>
      <xdr:row>12</xdr:row>
      <xdr:rowOff>32657</xdr:rowOff>
    </xdr:to>
    <xdr:sp>
      <xdr:nvSpPr>
        <xdr:cNvPr id="1059" name="Line 35"/>
        <xdr:cNvSpPr>
          <a:spLocks noChangeShapeType="1"/>
        </xdr:cNvSpPr>
      </xdr:nvSpPr>
      <xdr:spPr>
        <a:xfrm>
          <a:off x="398780" y="2341245"/>
          <a:ext cx="38100" cy="571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17</xdr:row>
      <xdr:rowOff>10886</xdr:rowOff>
    </xdr:from>
    <xdr:to>
      <xdr:col>1</xdr:col>
      <xdr:colOff>119743</xdr:colOff>
      <xdr:row>17</xdr:row>
      <xdr:rowOff>16329</xdr:rowOff>
    </xdr:to>
    <xdr:sp>
      <xdr:nvSpPr>
        <xdr:cNvPr id="1060" name="Line 36"/>
        <xdr:cNvSpPr>
          <a:spLocks noChangeShapeType="1"/>
        </xdr:cNvSpPr>
      </xdr:nvSpPr>
      <xdr:spPr>
        <a:xfrm>
          <a:off x="393700" y="3325495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16</xdr:row>
      <xdr:rowOff>21771</xdr:rowOff>
    </xdr:from>
    <xdr:to>
      <xdr:col>1</xdr:col>
      <xdr:colOff>119743</xdr:colOff>
      <xdr:row>16</xdr:row>
      <xdr:rowOff>27214</xdr:rowOff>
    </xdr:to>
    <xdr:sp>
      <xdr:nvSpPr>
        <xdr:cNvPr id="1063" name="Line 3"/>
        <xdr:cNvSpPr>
          <a:spLocks noChangeShapeType="1"/>
        </xdr:cNvSpPr>
      </xdr:nvSpPr>
      <xdr:spPr>
        <a:xfrm>
          <a:off x="393700" y="3136265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16</xdr:row>
      <xdr:rowOff>10886</xdr:rowOff>
    </xdr:from>
    <xdr:to>
      <xdr:col>1</xdr:col>
      <xdr:colOff>119743</xdr:colOff>
      <xdr:row>16</xdr:row>
      <xdr:rowOff>16329</xdr:rowOff>
    </xdr:to>
    <xdr:sp>
      <xdr:nvSpPr>
        <xdr:cNvPr id="1064" name="Line 5"/>
        <xdr:cNvSpPr>
          <a:spLocks noChangeShapeType="1"/>
        </xdr:cNvSpPr>
      </xdr:nvSpPr>
      <xdr:spPr>
        <a:xfrm>
          <a:off x="393700" y="3125470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16</xdr:row>
      <xdr:rowOff>21771</xdr:rowOff>
    </xdr:from>
    <xdr:to>
      <xdr:col>1</xdr:col>
      <xdr:colOff>119743</xdr:colOff>
      <xdr:row>16</xdr:row>
      <xdr:rowOff>27214</xdr:rowOff>
    </xdr:to>
    <xdr:sp>
      <xdr:nvSpPr>
        <xdr:cNvPr id="1065" name="Line 23"/>
        <xdr:cNvSpPr>
          <a:spLocks noChangeShapeType="1"/>
        </xdr:cNvSpPr>
      </xdr:nvSpPr>
      <xdr:spPr>
        <a:xfrm>
          <a:off x="393700" y="3136265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16</xdr:row>
      <xdr:rowOff>10886</xdr:rowOff>
    </xdr:from>
    <xdr:to>
      <xdr:col>1</xdr:col>
      <xdr:colOff>119743</xdr:colOff>
      <xdr:row>16</xdr:row>
      <xdr:rowOff>16329</xdr:rowOff>
    </xdr:to>
    <xdr:sp>
      <xdr:nvSpPr>
        <xdr:cNvPr id="1066" name="Line 25"/>
        <xdr:cNvSpPr>
          <a:spLocks noChangeShapeType="1"/>
        </xdr:cNvSpPr>
      </xdr:nvSpPr>
      <xdr:spPr>
        <a:xfrm>
          <a:off x="393700" y="3125470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15</xdr:row>
      <xdr:rowOff>21771</xdr:rowOff>
    </xdr:from>
    <xdr:to>
      <xdr:col>1</xdr:col>
      <xdr:colOff>119743</xdr:colOff>
      <xdr:row>15</xdr:row>
      <xdr:rowOff>27214</xdr:rowOff>
    </xdr:to>
    <xdr:sp>
      <xdr:nvSpPr>
        <xdr:cNvPr id="1067" name="Line 3"/>
        <xdr:cNvSpPr>
          <a:spLocks noChangeShapeType="1"/>
        </xdr:cNvSpPr>
      </xdr:nvSpPr>
      <xdr:spPr>
        <a:xfrm>
          <a:off x="393700" y="2936240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16</xdr:row>
      <xdr:rowOff>21771</xdr:rowOff>
    </xdr:from>
    <xdr:to>
      <xdr:col>1</xdr:col>
      <xdr:colOff>119743</xdr:colOff>
      <xdr:row>16</xdr:row>
      <xdr:rowOff>27214</xdr:rowOff>
    </xdr:to>
    <xdr:sp>
      <xdr:nvSpPr>
        <xdr:cNvPr id="1068" name="Line 4"/>
        <xdr:cNvSpPr>
          <a:spLocks noChangeShapeType="1"/>
        </xdr:cNvSpPr>
      </xdr:nvSpPr>
      <xdr:spPr>
        <a:xfrm>
          <a:off x="393700" y="3136265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15</xdr:row>
      <xdr:rowOff>10886</xdr:rowOff>
    </xdr:from>
    <xdr:to>
      <xdr:col>1</xdr:col>
      <xdr:colOff>119743</xdr:colOff>
      <xdr:row>15</xdr:row>
      <xdr:rowOff>16329</xdr:rowOff>
    </xdr:to>
    <xdr:sp>
      <xdr:nvSpPr>
        <xdr:cNvPr id="1069" name="Line 5"/>
        <xdr:cNvSpPr>
          <a:spLocks noChangeShapeType="1"/>
        </xdr:cNvSpPr>
      </xdr:nvSpPr>
      <xdr:spPr>
        <a:xfrm>
          <a:off x="393700" y="2925445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16</xdr:row>
      <xdr:rowOff>10886</xdr:rowOff>
    </xdr:from>
    <xdr:to>
      <xdr:col>1</xdr:col>
      <xdr:colOff>119743</xdr:colOff>
      <xdr:row>16</xdr:row>
      <xdr:rowOff>16329</xdr:rowOff>
    </xdr:to>
    <xdr:sp>
      <xdr:nvSpPr>
        <xdr:cNvPr id="1070" name="Line 16"/>
        <xdr:cNvSpPr>
          <a:spLocks noChangeShapeType="1"/>
        </xdr:cNvSpPr>
      </xdr:nvSpPr>
      <xdr:spPr>
        <a:xfrm>
          <a:off x="393700" y="3125470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16</xdr:row>
      <xdr:rowOff>21771</xdr:rowOff>
    </xdr:from>
    <xdr:to>
      <xdr:col>1</xdr:col>
      <xdr:colOff>119743</xdr:colOff>
      <xdr:row>16</xdr:row>
      <xdr:rowOff>27214</xdr:rowOff>
    </xdr:to>
    <xdr:sp>
      <xdr:nvSpPr>
        <xdr:cNvPr id="1071" name="Line 21"/>
        <xdr:cNvSpPr>
          <a:spLocks noChangeShapeType="1"/>
        </xdr:cNvSpPr>
      </xdr:nvSpPr>
      <xdr:spPr>
        <a:xfrm>
          <a:off x="393700" y="3136265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16</xdr:row>
      <xdr:rowOff>10886</xdr:rowOff>
    </xdr:from>
    <xdr:to>
      <xdr:col>1</xdr:col>
      <xdr:colOff>119743</xdr:colOff>
      <xdr:row>16</xdr:row>
      <xdr:rowOff>16329</xdr:rowOff>
    </xdr:to>
    <xdr:sp>
      <xdr:nvSpPr>
        <xdr:cNvPr id="1072" name="Line 23"/>
        <xdr:cNvSpPr>
          <a:spLocks noChangeShapeType="1"/>
        </xdr:cNvSpPr>
      </xdr:nvSpPr>
      <xdr:spPr>
        <a:xfrm>
          <a:off x="393700" y="3125470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15</xdr:row>
      <xdr:rowOff>21771</xdr:rowOff>
    </xdr:from>
    <xdr:to>
      <xdr:col>1</xdr:col>
      <xdr:colOff>119743</xdr:colOff>
      <xdr:row>15</xdr:row>
      <xdr:rowOff>27214</xdr:rowOff>
    </xdr:to>
    <xdr:sp>
      <xdr:nvSpPr>
        <xdr:cNvPr id="1073" name="Line 37"/>
        <xdr:cNvSpPr>
          <a:spLocks noChangeShapeType="1"/>
        </xdr:cNvSpPr>
      </xdr:nvSpPr>
      <xdr:spPr>
        <a:xfrm>
          <a:off x="393700" y="2936240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16</xdr:row>
      <xdr:rowOff>21771</xdr:rowOff>
    </xdr:from>
    <xdr:to>
      <xdr:col>1</xdr:col>
      <xdr:colOff>119743</xdr:colOff>
      <xdr:row>16</xdr:row>
      <xdr:rowOff>27214</xdr:rowOff>
    </xdr:to>
    <xdr:sp>
      <xdr:nvSpPr>
        <xdr:cNvPr id="1074" name="Line 38"/>
        <xdr:cNvSpPr>
          <a:spLocks noChangeShapeType="1"/>
        </xdr:cNvSpPr>
      </xdr:nvSpPr>
      <xdr:spPr>
        <a:xfrm>
          <a:off x="393700" y="3136265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15</xdr:row>
      <xdr:rowOff>10886</xdr:rowOff>
    </xdr:from>
    <xdr:to>
      <xdr:col>1</xdr:col>
      <xdr:colOff>119743</xdr:colOff>
      <xdr:row>15</xdr:row>
      <xdr:rowOff>16329</xdr:rowOff>
    </xdr:to>
    <xdr:sp>
      <xdr:nvSpPr>
        <xdr:cNvPr id="1075" name="Line 39"/>
        <xdr:cNvSpPr>
          <a:spLocks noChangeShapeType="1"/>
        </xdr:cNvSpPr>
      </xdr:nvSpPr>
      <xdr:spPr>
        <a:xfrm>
          <a:off x="393700" y="2925445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16</xdr:row>
      <xdr:rowOff>10886</xdr:rowOff>
    </xdr:from>
    <xdr:to>
      <xdr:col>1</xdr:col>
      <xdr:colOff>119743</xdr:colOff>
      <xdr:row>16</xdr:row>
      <xdr:rowOff>16329</xdr:rowOff>
    </xdr:to>
    <xdr:sp>
      <xdr:nvSpPr>
        <xdr:cNvPr id="1076" name="Line 50"/>
        <xdr:cNvSpPr>
          <a:spLocks noChangeShapeType="1"/>
        </xdr:cNvSpPr>
      </xdr:nvSpPr>
      <xdr:spPr>
        <a:xfrm>
          <a:off x="393700" y="3125470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15</xdr:row>
      <xdr:rowOff>21771</xdr:rowOff>
    </xdr:from>
    <xdr:to>
      <xdr:col>1</xdr:col>
      <xdr:colOff>119743</xdr:colOff>
      <xdr:row>15</xdr:row>
      <xdr:rowOff>27214</xdr:rowOff>
    </xdr:to>
    <xdr:sp>
      <xdr:nvSpPr>
        <xdr:cNvPr id="1077" name="Line 55"/>
        <xdr:cNvSpPr>
          <a:spLocks noChangeShapeType="1"/>
        </xdr:cNvSpPr>
      </xdr:nvSpPr>
      <xdr:spPr>
        <a:xfrm>
          <a:off x="393700" y="2936240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16</xdr:row>
      <xdr:rowOff>21771</xdr:rowOff>
    </xdr:from>
    <xdr:to>
      <xdr:col>1</xdr:col>
      <xdr:colOff>119743</xdr:colOff>
      <xdr:row>16</xdr:row>
      <xdr:rowOff>27214</xdr:rowOff>
    </xdr:to>
    <xdr:sp>
      <xdr:nvSpPr>
        <xdr:cNvPr id="1078" name="Line 56"/>
        <xdr:cNvSpPr>
          <a:spLocks noChangeShapeType="1"/>
        </xdr:cNvSpPr>
      </xdr:nvSpPr>
      <xdr:spPr>
        <a:xfrm>
          <a:off x="393700" y="3136265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15</xdr:row>
      <xdr:rowOff>10886</xdr:rowOff>
    </xdr:from>
    <xdr:to>
      <xdr:col>1</xdr:col>
      <xdr:colOff>119743</xdr:colOff>
      <xdr:row>15</xdr:row>
      <xdr:rowOff>16329</xdr:rowOff>
    </xdr:to>
    <xdr:sp>
      <xdr:nvSpPr>
        <xdr:cNvPr id="1079" name="Line 57"/>
        <xdr:cNvSpPr>
          <a:spLocks noChangeShapeType="1"/>
        </xdr:cNvSpPr>
      </xdr:nvSpPr>
      <xdr:spPr>
        <a:xfrm>
          <a:off x="393700" y="2925445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16</xdr:row>
      <xdr:rowOff>10886</xdr:rowOff>
    </xdr:from>
    <xdr:to>
      <xdr:col>1</xdr:col>
      <xdr:colOff>119743</xdr:colOff>
      <xdr:row>16</xdr:row>
      <xdr:rowOff>16329</xdr:rowOff>
    </xdr:to>
    <xdr:sp>
      <xdr:nvSpPr>
        <xdr:cNvPr id="1080" name="Line 68"/>
        <xdr:cNvSpPr>
          <a:spLocks noChangeShapeType="1"/>
        </xdr:cNvSpPr>
      </xdr:nvSpPr>
      <xdr:spPr>
        <a:xfrm>
          <a:off x="393700" y="3125470"/>
          <a:ext cx="4318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16329</xdr:colOff>
      <xdr:row>16</xdr:row>
      <xdr:rowOff>21771</xdr:rowOff>
    </xdr:from>
    <xdr:to>
      <xdr:col>5</xdr:col>
      <xdr:colOff>54429</xdr:colOff>
      <xdr:row>16</xdr:row>
      <xdr:rowOff>27214</xdr:rowOff>
    </xdr:to>
    <xdr:sp>
      <xdr:nvSpPr>
        <xdr:cNvPr id="1081" name="Line 7"/>
        <xdr:cNvSpPr>
          <a:spLocks noChangeShapeType="1"/>
        </xdr:cNvSpPr>
      </xdr:nvSpPr>
      <xdr:spPr>
        <a:xfrm>
          <a:off x="3898900" y="3136265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146957</xdr:colOff>
      <xdr:row>16</xdr:row>
      <xdr:rowOff>21771</xdr:rowOff>
    </xdr:from>
    <xdr:to>
      <xdr:col>5</xdr:col>
      <xdr:colOff>179614</xdr:colOff>
      <xdr:row>16</xdr:row>
      <xdr:rowOff>27214</xdr:rowOff>
    </xdr:to>
    <xdr:sp>
      <xdr:nvSpPr>
        <xdr:cNvPr id="1082" name="Line 8"/>
        <xdr:cNvSpPr>
          <a:spLocks noChangeShapeType="1"/>
        </xdr:cNvSpPr>
      </xdr:nvSpPr>
      <xdr:spPr>
        <a:xfrm>
          <a:off x="4029710" y="3136265"/>
          <a:ext cx="32385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17</xdr:row>
      <xdr:rowOff>21771</xdr:rowOff>
    </xdr:from>
    <xdr:to>
      <xdr:col>5</xdr:col>
      <xdr:colOff>141514</xdr:colOff>
      <xdr:row>17</xdr:row>
      <xdr:rowOff>27214</xdr:rowOff>
    </xdr:to>
    <xdr:sp>
      <xdr:nvSpPr>
        <xdr:cNvPr id="1083" name="Line 9"/>
        <xdr:cNvSpPr>
          <a:spLocks noChangeShapeType="1"/>
        </xdr:cNvSpPr>
      </xdr:nvSpPr>
      <xdr:spPr>
        <a:xfrm>
          <a:off x="3997325" y="3336290"/>
          <a:ext cx="2667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108857</xdr:colOff>
      <xdr:row>18</xdr:row>
      <xdr:rowOff>21771</xdr:rowOff>
    </xdr:from>
    <xdr:to>
      <xdr:col>5</xdr:col>
      <xdr:colOff>141514</xdr:colOff>
      <xdr:row>18</xdr:row>
      <xdr:rowOff>27214</xdr:rowOff>
    </xdr:to>
    <xdr:sp>
      <xdr:nvSpPr>
        <xdr:cNvPr id="1084" name="Line 10"/>
        <xdr:cNvSpPr>
          <a:spLocks noChangeShapeType="1"/>
        </xdr:cNvSpPr>
      </xdr:nvSpPr>
      <xdr:spPr>
        <a:xfrm>
          <a:off x="3991610" y="3536315"/>
          <a:ext cx="32385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16329</xdr:colOff>
      <xdr:row>16</xdr:row>
      <xdr:rowOff>10886</xdr:rowOff>
    </xdr:from>
    <xdr:to>
      <xdr:col>5</xdr:col>
      <xdr:colOff>54429</xdr:colOff>
      <xdr:row>16</xdr:row>
      <xdr:rowOff>16329</xdr:rowOff>
    </xdr:to>
    <xdr:sp>
      <xdr:nvSpPr>
        <xdr:cNvPr id="1085" name="Line 11"/>
        <xdr:cNvSpPr>
          <a:spLocks noChangeShapeType="1"/>
        </xdr:cNvSpPr>
      </xdr:nvSpPr>
      <xdr:spPr>
        <a:xfrm>
          <a:off x="3898900" y="3125470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10886</xdr:colOff>
      <xdr:row>15</xdr:row>
      <xdr:rowOff>21771</xdr:rowOff>
    </xdr:from>
    <xdr:to>
      <xdr:col>5</xdr:col>
      <xdr:colOff>48986</xdr:colOff>
      <xdr:row>15</xdr:row>
      <xdr:rowOff>27214</xdr:rowOff>
    </xdr:to>
    <xdr:sp>
      <xdr:nvSpPr>
        <xdr:cNvPr id="1086" name="Line 12"/>
        <xdr:cNvSpPr>
          <a:spLocks noChangeShapeType="1"/>
        </xdr:cNvSpPr>
      </xdr:nvSpPr>
      <xdr:spPr>
        <a:xfrm>
          <a:off x="3893820" y="2936240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10886</xdr:colOff>
      <xdr:row>15</xdr:row>
      <xdr:rowOff>10886</xdr:rowOff>
    </xdr:from>
    <xdr:to>
      <xdr:col>5</xdr:col>
      <xdr:colOff>48986</xdr:colOff>
      <xdr:row>15</xdr:row>
      <xdr:rowOff>16329</xdr:rowOff>
    </xdr:to>
    <xdr:sp>
      <xdr:nvSpPr>
        <xdr:cNvPr id="1087" name="Line 13"/>
        <xdr:cNvSpPr>
          <a:spLocks noChangeShapeType="1"/>
        </xdr:cNvSpPr>
      </xdr:nvSpPr>
      <xdr:spPr>
        <a:xfrm>
          <a:off x="3893820" y="2925445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15</xdr:row>
      <xdr:rowOff>21771</xdr:rowOff>
    </xdr:from>
    <xdr:to>
      <xdr:col>5</xdr:col>
      <xdr:colOff>185057</xdr:colOff>
      <xdr:row>15</xdr:row>
      <xdr:rowOff>27214</xdr:rowOff>
    </xdr:to>
    <xdr:sp>
      <xdr:nvSpPr>
        <xdr:cNvPr id="1088" name="Line 14"/>
        <xdr:cNvSpPr>
          <a:spLocks noChangeShapeType="1"/>
        </xdr:cNvSpPr>
      </xdr:nvSpPr>
      <xdr:spPr>
        <a:xfrm>
          <a:off x="4035425" y="2936240"/>
          <a:ext cx="32385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16329</xdr:colOff>
      <xdr:row>17</xdr:row>
      <xdr:rowOff>21771</xdr:rowOff>
    </xdr:from>
    <xdr:to>
      <xdr:col>5</xdr:col>
      <xdr:colOff>54429</xdr:colOff>
      <xdr:row>17</xdr:row>
      <xdr:rowOff>27214</xdr:rowOff>
    </xdr:to>
    <xdr:sp>
      <xdr:nvSpPr>
        <xdr:cNvPr id="1089" name="Line 27"/>
        <xdr:cNvSpPr>
          <a:spLocks noChangeShapeType="1"/>
        </xdr:cNvSpPr>
      </xdr:nvSpPr>
      <xdr:spPr>
        <a:xfrm>
          <a:off x="3898900" y="3336290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146957</xdr:colOff>
      <xdr:row>17</xdr:row>
      <xdr:rowOff>21771</xdr:rowOff>
    </xdr:from>
    <xdr:to>
      <xdr:col>5</xdr:col>
      <xdr:colOff>179614</xdr:colOff>
      <xdr:row>17</xdr:row>
      <xdr:rowOff>27214</xdr:rowOff>
    </xdr:to>
    <xdr:sp>
      <xdr:nvSpPr>
        <xdr:cNvPr id="1090" name="Line 28"/>
        <xdr:cNvSpPr>
          <a:spLocks noChangeShapeType="1"/>
        </xdr:cNvSpPr>
      </xdr:nvSpPr>
      <xdr:spPr>
        <a:xfrm>
          <a:off x="4029710" y="3336290"/>
          <a:ext cx="32385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18</xdr:row>
      <xdr:rowOff>21771</xdr:rowOff>
    </xdr:from>
    <xdr:to>
      <xdr:col>5</xdr:col>
      <xdr:colOff>141514</xdr:colOff>
      <xdr:row>18</xdr:row>
      <xdr:rowOff>27214</xdr:rowOff>
    </xdr:to>
    <xdr:sp>
      <xdr:nvSpPr>
        <xdr:cNvPr id="1091" name="Line 29"/>
        <xdr:cNvSpPr>
          <a:spLocks noChangeShapeType="1"/>
        </xdr:cNvSpPr>
      </xdr:nvSpPr>
      <xdr:spPr>
        <a:xfrm>
          <a:off x="3997325" y="3536315"/>
          <a:ext cx="2667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16329</xdr:colOff>
      <xdr:row>17</xdr:row>
      <xdr:rowOff>10886</xdr:rowOff>
    </xdr:from>
    <xdr:to>
      <xdr:col>5</xdr:col>
      <xdr:colOff>54429</xdr:colOff>
      <xdr:row>17</xdr:row>
      <xdr:rowOff>16329</xdr:rowOff>
    </xdr:to>
    <xdr:sp>
      <xdr:nvSpPr>
        <xdr:cNvPr id="1092" name="Line 31"/>
        <xdr:cNvSpPr>
          <a:spLocks noChangeShapeType="1"/>
        </xdr:cNvSpPr>
      </xdr:nvSpPr>
      <xdr:spPr>
        <a:xfrm>
          <a:off x="3898900" y="3325495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10886</xdr:colOff>
      <xdr:row>16</xdr:row>
      <xdr:rowOff>21771</xdr:rowOff>
    </xdr:from>
    <xdr:to>
      <xdr:col>5</xdr:col>
      <xdr:colOff>48986</xdr:colOff>
      <xdr:row>16</xdr:row>
      <xdr:rowOff>27214</xdr:rowOff>
    </xdr:to>
    <xdr:sp>
      <xdr:nvSpPr>
        <xdr:cNvPr id="1093" name="Line 32"/>
        <xdr:cNvSpPr>
          <a:spLocks noChangeShapeType="1"/>
        </xdr:cNvSpPr>
      </xdr:nvSpPr>
      <xdr:spPr>
        <a:xfrm>
          <a:off x="3893820" y="3136265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10886</xdr:colOff>
      <xdr:row>16</xdr:row>
      <xdr:rowOff>10886</xdr:rowOff>
    </xdr:from>
    <xdr:to>
      <xdr:col>5</xdr:col>
      <xdr:colOff>48986</xdr:colOff>
      <xdr:row>16</xdr:row>
      <xdr:rowOff>16329</xdr:rowOff>
    </xdr:to>
    <xdr:sp>
      <xdr:nvSpPr>
        <xdr:cNvPr id="1094" name="Line 33"/>
        <xdr:cNvSpPr>
          <a:spLocks noChangeShapeType="1"/>
        </xdr:cNvSpPr>
      </xdr:nvSpPr>
      <xdr:spPr>
        <a:xfrm>
          <a:off x="3893820" y="3125470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16</xdr:row>
      <xdr:rowOff>21771</xdr:rowOff>
    </xdr:from>
    <xdr:to>
      <xdr:col>5</xdr:col>
      <xdr:colOff>185057</xdr:colOff>
      <xdr:row>16</xdr:row>
      <xdr:rowOff>27214</xdr:rowOff>
    </xdr:to>
    <xdr:sp>
      <xdr:nvSpPr>
        <xdr:cNvPr id="1095" name="Line 34"/>
        <xdr:cNvSpPr>
          <a:spLocks noChangeShapeType="1"/>
        </xdr:cNvSpPr>
      </xdr:nvSpPr>
      <xdr:spPr>
        <a:xfrm>
          <a:off x="4035425" y="3136265"/>
          <a:ext cx="32385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16329</xdr:colOff>
      <xdr:row>16</xdr:row>
      <xdr:rowOff>21771</xdr:rowOff>
    </xdr:from>
    <xdr:to>
      <xdr:col>5</xdr:col>
      <xdr:colOff>54429</xdr:colOff>
      <xdr:row>16</xdr:row>
      <xdr:rowOff>27214</xdr:rowOff>
    </xdr:to>
    <xdr:sp>
      <xdr:nvSpPr>
        <xdr:cNvPr id="1096" name="Line 44"/>
        <xdr:cNvSpPr>
          <a:spLocks noChangeShapeType="1"/>
        </xdr:cNvSpPr>
      </xdr:nvSpPr>
      <xdr:spPr>
        <a:xfrm>
          <a:off x="3898900" y="3136265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146957</xdr:colOff>
      <xdr:row>16</xdr:row>
      <xdr:rowOff>21771</xdr:rowOff>
    </xdr:from>
    <xdr:to>
      <xdr:col>5</xdr:col>
      <xdr:colOff>179614</xdr:colOff>
      <xdr:row>16</xdr:row>
      <xdr:rowOff>27214</xdr:rowOff>
    </xdr:to>
    <xdr:sp>
      <xdr:nvSpPr>
        <xdr:cNvPr id="1097" name="Line 45"/>
        <xdr:cNvSpPr>
          <a:spLocks noChangeShapeType="1"/>
        </xdr:cNvSpPr>
      </xdr:nvSpPr>
      <xdr:spPr>
        <a:xfrm>
          <a:off x="4029710" y="3136265"/>
          <a:ext cx="32385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17</xdr:row>
      <xdr:rowOff>21771</xdr:rowOff>
    </xdr:from>
    <xdr:to>
      <xdr:col>5</xdr:col>
      <xdr:colOff>141514</xdr:colOff>
      <xdr:row>17</xdr:row>
      <xdr:rowOff>27214</xdr:rowOff>
    </xdr:to>
    <xdr:sp>
      <xdr:nvSpPr>
        <xdr:cNvPr id="1098" name="Line 46"/>
        <xdr:cNvSpPr>
          <a:spLocks noChangeShapeType="1"/>
        </xdr:cNvSpPr>
      </xdr:nvSpPr>
      <xdr:spPr>
        <a:xfrm>
          <a:off x="3997325" y="3336290"/>
          <a:ext cx="2667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108857</xdr:colOff>
      <xdr:row>18</xdr:row>
      <xdr:rowOff>21771</xdr:rowOff>
    </xdr:from>
    <xdr:to>
      <xdr:col>5</xdr:col>
      <xdr:colOff>141514</xdr:colOff>
      <xdr:row>18</xdr:row>
      <xdr:rowOff>27214</xdr:rowOff>
    </xdr:to>
    <xdr:sp>
      <xdr:nvSpPr>
        <xdr:cNvPr id="1099" name="Line 47"/>
        <xdr:cNvSpPr>
          <a:spLocks noChangeShapeType="1"/>
        </xdr:cNvSpPr>
      </xdr:nvSpPr>
      <xdr:spPr>
        <a:xfrm>
          <a:off x="3991610" y="3536315"/>
          <a:ext cx="32385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16329</xdr:colOff>
      <xdr:row>16</xdr:row>
      <xdr:rowOff>10886</xdr:rowOff>
    </xdr:from>
    <xdr:to>
      <xdr:col>5</xdr:col>
      <xdr:colOff>54429</xdr:colOff>
      <xdr:row>16</xdr:row>
      <xdr:rowOff>16329</xdr:rowOff>
    </xdr:to>
    <xdr:sp>
      <xdr:nvSpPr>
        <xdr:cNvPr id="1100" name="Line 48"/>
        <xdr:cNvSpPr>
          <a:spLocks noChangeShapeType="1"/>
        </xdr:cNvSpPr>
      </xdr:nvSpPr>
      <xdr:spPr>
        <a:xfrm>
          <a:off x="3898900" y="3125470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10886</xdr:colOff>
      <xdr:row>15</xdr:row>
      <xdr:rowOff>21771</xdr:rowOff>
    </xdr:from>
    <xdr:to>
      <xdr:col>5</xdr:col>
      <xdr:colOff>48986</xdr:colOff>
      <xdr:row>15</xdr:row>
      <xdr:rowOff>27214</xdr:rowOff>
    </xdr:to>
    <xdr:sp>
      <xdr:nvSpPr>
        <xdr:cNvPr id="1101" name="Line 49"/>
        <xdr:cNvSpPr>
          <a:spLocks noChangeShapeType="1"/>
        </xdr:cNvSpPr>
      </xdr:nvSpPr>
      <xdr:spPr>
        <a:xfrm>
          <a:off x="3893820" y="2936240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10886</xdr:colOff>
      <xdr:row>15</xdr:row>
      <xdr:rowOff>10886</xdr:rowOff>
    </xdr:from>
    <xdr:to>
      <xdr:col>5</xdr:col>
      <xdr:colOff>48986</xdr:colOff>
      <xdr:row>15</xdr:row>
      <xdr:rowOff>16329</xdr:rowOff>
    </xdr:to>
    <xdr:sp>
      <xdr:nvSpPr>
        <xdr:cNvPr id="1102" name="Line 50"/>
        <xdr:cNvSpPr>
          <a:spLocks noChangeShapeType="1"/>
        </xdr:cNvSpPr>
      </xdr:nvSpPr>
      <xdr:spPr>
        <a:xfrm>
          <a:off x="3893820" y="2925445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15</xdr:row>
      <xdr:rowOff>21771</xdr:rowOff>
    </xdr:from>
    <xdr:to>
      <xdr:col>5</xdr:col>
      <xdr:colOff>185057</xdr:colOff>
      <xdr:row>15</xdr:row>
      <xdr:rowOff>27214</xdr:rowOff>
    </xdr:to>
    <xdr:sp>
      <xdr:nvSpPr>
        <xdr:cNvPr id="1103" name="Line 51"/>
        <xdr:cNvSpPr>
          <a:spLocks noChangeShapeType="1"/>
        </xdr:cNvSpPr>
      </xdr:nvSpPr>
      <xdr:spPr>
        <a:xfrm>
          <a:off x="4035425" y="2936240"/>
          <a:ext cx="32385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16329</xdr:colOff>
      <xdr:row>16</xdr:row>
      <xdr:rowOff>21771</xdr:rowOff>
    </xdr:from>
    <xdr:to>
      <xdr:col>5</xdr:col>
      <xdr:colOff>54429</xdr:colOff>
      <xdr:row>16</xdr:row>
      <xdr:rowOff>27214</xdr:rowOff>
    </xdr:to>
    <xdr:sp>
      <xdr:nvSpPr>
        <xdr:cNvPr id="1104" name="Line 64"/>
        <xdr:cNvSpPr>
          <a:spLocks noChangeShapeType="1"/>
        </xdr:cNvSpPr>
      </xdr:nvSpPr>
      <xdr:spPr>
        <a:xfrm>
          <a:off x="3898900" y="3136265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146957</xdr:colOff>
      <xdr:row>16</xdr:row>
      <xdr:rowOff>21771</xdr:rowOff>
    </xdr:from>
    <xdr:to>
      <xdr:col>5</xdr:col>
      <xdr:colOff>179614</xdr:colOff>
      <xdr:row>16</xdr:row>
      <xdr:rowOff>27214</xdr:rowOff>
    </xdr:to>
    <xdr:sp>
      <xdr:nvSpPr>
        <xdr:cNvPr id="1105" name="Line 65"/>
        <xdr:cNvSpPr>
          <a:spLocks noChangeShapeType="1"/>
        </xdr:cNvSpPr>
      </xdr:nvSpPr>
      <xdr:spPr>
        <a:xfrm>
          <a:off x="4029710" y="3136265"/>
          <a:ext cx="32385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17</xdr:row>
      <xdr:rowOff>21771</xdr:rowOff>
    </xdr:from>
    <xdr:to>
      <xdr:col>5</xdr:col>
      <xdr:colOff>141514</xdr:colOff>
      <xdr:row>17</xdr:row>
      <xdr:rowOff>27214</xdr:rowOff>
    </xdr:to>
    <xdr:sp>
      <xdr:nvSpPr>
        <xdr:cNvPr id="1106" name="Line 66"/>
        <xdr:cNvSpPr>
          <a:spLocks noChangeShapeType="1"/>
        </xdr:cNvSpPr>
      </xdr:nvSpPr>
      <xdr:spPr>
        <a:xfrm>
          <a:off x="3997325" y="3336290"/>
          <a:ext cx="2667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108857</xdr:colOff>
      <xdr:row>18</xdr:row>
      <xdr:rowOff>21771</xdr:rowOff>
    </xdr:from>
    <xdr:to>
      <xdr:col>5</xdr:col>
      <xdr:colOff>141514</xdr:colOff>
      <xdr:row>18</xdr:row>
      <xdr:rowOff>27214</xdr:rowOff>
    </xdr:to>
    <xdr:sp>
      <xdr:nvSpPr>
        <xdr:cNvPr id="1107" name="Line 67"/>
        <xdr:cNvSpPr>
          <a:spLocks noChangeShapeType="1"/>
        </xdr:cNvSpPr>
      </xdr:nvSpPr>
      <xdr:spPr>
        <a:xfrm>
          <a:off x="3991610" y="3536315"/>
          <a:ext cx="32385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16329</xdr:colOff>
      <xdr:row>16</xdr:row>
      <xdr:rowOff>10886</xdr:rowOff>
    </xdr:from>
    <xdr:to>
      <xdr:col>5</xdr:col>
      <xdr:colOff>54429</xdr:colOff>
      <xdr:row>16</xdr:row>
      <xdr:rowOff>16329</xdr:rowOff>
    </xdr:to>
    <xdr:sp>
      <xdr:nvSpPr>
        <xdr:cNvPr id="1108" name="Line 68"/>
        <xdr:cNvSpPr>
          <a:spLocks noChangeShapeType="1"/>
        </xdr:cNvSpPr>
      </xdr:nvSpPr>
      <xdr:spPr>
        <a:xfrm>
          <a:off x="3898900" y="3125470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10886</xdr:colOff>
      <xdr:row>15</xdr:row>
      <xdr:rowOff>21771</xdr:rowOff>
    </xdr:from>
    <xdr:to>
      <xdr:col>5</xdr:col>
      <xdr:colOff>48986</xdr:colOff>
      <xdr:row>15</xdr:row>
      <xdr:rowOff>27214</xdr:rowOff>
    </xdr:to>
    <xdr:sp>
      <xdr:nvSpPr>
        <xdr:cNvPr id="1109" name="Line 69"/>
        <xdr:cNvSpPr>
          <a:spLocks noChangeShapeType="1"/>
        </xdr:cNvSpPr>
      </xdr:nvSpPr>
      <xdr:spPr>
        <a:xfrm>
          <a:off x="3893820" y="2936240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10886</xdr:colOff>
      <xdr:row>15</xdr:row>
      <xdr:rowOff>10886</xdr:rowOff>
    </xdr:from>
    <xdr:to>
      <xdr:col>5</xdr:col>
      <xdr:colOff>48986</xdr:colOff>
      <xdr:row>15</xdr:row>
      <xdr:rowOff>16329</xdr:rowOff>
    </xdr:to>
    <xdr:sp>
      <xdr:nvSpPr>
        <xdr:cNvPr id="1110" name="Line 70"/>
        <xdr:cNvSpPr>
          <a:spLocks noChangeShapeType="1"/>
        </xdr:cNvSpPr>
      </xdr:nvSpPr>
      <xdr:spPr>
        <a:xfrm>
          <a:off x="3893820" y="2925445"/>
          <a:ext cx="38100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15</xdr:row>
      <xdr:rowOff>21771</xdr:rowOff>
    </xdr:from>
    <xdr:to>
      <xdr:col>5</xdr:col>
      <xdr:colOff>185057</xdr:colOff>
      <xdr:row>15</xdr:row>
      <xdr:rowOff>27214</xdr:rowOff>
    </xdr:to>
    <xdr:sp>
      <xdr:nvSpPr>
        <xdr:cNvPr id="1111" name="Line 71"/>
        <xdr:cNvSpPr>
          <a:spLocks noChangeShapeType="1"/>
        </xdr:cNvSpPr>
      </xdr:nvSpPr>
      <xdr:spPr>
        <a:xfrm>
          <a:off x="4035425" y="2936240"/>
          <a:ext cx="32385" cy="508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97790</xdr:colOff>
      <xdr:row>27</xdr:row>
      <xdr:rowOff>165100</xdr:rowOff>
    </xdr:from>
    <xdr:to>
      <xdr:col>12</xdr:col>
      <xdr:colOff>868045</xdr:colOff>
      <xdr:row>36</xdr:row>
      <xdr:rowOff>193675</xdr:rowOff>
    </xdr:to>
    <xdr:graphicFrame>
      <xdr:nvGraphicFramePr>
        <xdr:cNvPr id="5" name="图表 4"/>
        <xdr:cNvGraphicFramePr/>
      </xdr:nvGraphicFramePr>
      <xdr:xfrm>
        <a:off x="97790" y="4079875"/>
        <a:ext cx="11323955" cy="22002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478155</xdr:colOff>
      <xdr:row>28</xdr:row>
      <xdr:rowOff>35560</xdr:rowOff>
    </xdr:from>
    <xdr:to>
      <xdr:col>12</xdr:col>
      <xdr:colOff>751840</xdr:colOff>
      <xdr:row>28</xdr:row>
      <xdr:rowOff>78740</xdr:rowOff>
    </xdr:to>
    <xdr:sp>
      <xdr:nvSpPr>
        <xdr:cNvPr id="6" name="直接连接符 38"/>
        <xdr:cNvSpPr>
          <a:spLocks noChangeShapeType="1"/>
        </xdr:cNvSpPr>
      </xdr:nvSpPr>
      <xdr:spPr>
        <a:xfrm flipV="1">
          <a:off x="795655" y="4359910"/>
          <a:ext cx="10509885" cy="43180"/>
        </a:xfrm>
        <a:prstGeom prst="line">
          <a:avLst/>
        </a:prstGeom>
        <a:noFill/>
        <a:ln w="15875">
          <a:solidFill>
            <a:srgbClr val="FF0000">
              <a:alpha val="81000"/>
            </a:srgbClr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496570</xdr:colOff>
      <xdr:row>30</xdr:row>
      <xdr:rowOff>127000</xdr:rowOff>
    </xdr:from>
    <xdr:to>
      <xdr:col>12</xdr:col>
      <xdr:colOff>657225</xdr:colOff>
      <xdr:row>30</xdr:row>
      <xdr:rowOff>141605</xdr:rowOff>
    </xdr:to>
    <xdr:sp>
      <xdr:nvSpPr>
        <xdr:cNvPr id="7" name="直接连接符 6"/>
        <xdr:cNvSpPr/>
      </xdr:nvSpPr>
      <xdr:spPr>
        <a:xfrm flipV="1">
          <a:off x="814070" y="5013325"/>
          <a:ext cx="10396855" cy="14605"/>
        </a:xfrm>
        <a:prstGeom prst="line">
          <a:avLst/>
        </a:prstGeom>
        <a:noFill/>
        <a:ln w="15875">
          <a:solidFill>
            <a:srgbClr val="00B050">
              <a:alpha val="81000"/>
            </a:srgbClr>
          </a:solidFill>
          <a:rou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582295</xdr:colOff>
      <xdr:row>33</xdr:row>
      <xdr:rowOff>82550</xdr:rowOff>
    </xdr:from>
    <xdr:to>
      <xdr:col>12</xdr:col>
      <xdr:colOff>786765</xdr:colOff>
      <xdr:row>33</xdr:row>
      <xdr:rowOff>96520</xdr:rowOff>
    </xdr:to>
    <xdr:sp>
      <xdr:nvSpPr>
        <xdr:cNvPr id="8" name="直接连接符 7"/>
        <xdr:cNvSpPr/>
      </xdr:nvSpPr>
      <xdr:spPr>
        <a:xfrm>
          <a:off x="899795" y="5568950"/>
          <a:ext cx="10440670" cy="13970"/>
        </a:xfrm>
        <a:prstGeom prst="line">
          <a:avLst/>
        </a:prstGeom>
        <a:noFill/>
        <a:ln w="15875">
          <a:solidFill>
            <a:srgbClr val="FF0000">
              <a:alpha val="81000"/>
            </a:srgbClr>
          </a:solidFill>
          <a:round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113030</xdr:colOff>
      <xdr:row>38</xdr:row>
      <xdr:rowOff>24765</xdr:rowOff>
    </xdr:from>
    <xdr:to>
      <xdr:col>12</xdr:col>
      <xdr:colOff>784225</xdr:colOff>
      <xdr:row>47</xdr:row>
      <xdr:rowOff>83185</xdr:rowOff>
    </xdr:to>
    <xdr:graphicFrame>
      <xdr:nvGraphicFramePr>
        <xdr:cNvPr id="9" name="图表 8"/>
        <xdr:cNvGraphicFramePr/>
      </xdr:nvGraphicFramePr>
      <xdr:xfrm>
        <a:off x="113030" y="6511290"/>
        <a:ext cx="11224895" cy="18586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546100</xdr:colOff>
      <xdr:row>41</xdr:row>
      <xdr:rowOff>78740</xdr:rowOff>
    </xdr:from>
    <xdr:to>
      <xdr:col>12</xdr:col>
      <xdr:colOff>536575</xdr:colOff>
      <xdr:row>41</xdr:row>
      <xdr:rowOff>92075</xdr:rowOff>
    </xdr:to>
    <xdr:sp>
      <xdr:nvSpPr>
        <xdr:cNvPr id="10" name="直接连接符 9"/>
        <xdr:cNvSpPr/>
      </xdr:nvSpPr>
      <xdr:spPr>
        <a:xfrm flipV="1">
          <a:off x="863600" y="7165340"/>
          <a:ext cx="10226675" cy="13335"/>
        </a:xfrm>
        <a:prstGeom prst="line">
          <a:avLst/>
        </a:prstGeom>
        <a:noFill/>
        <a:ln w="15875">
          <a:solidFill>
            <a:srgbClr val="FF0000">
              <a:alpha val="81000"/>
            </a:srgbClr>
          </a:solidFill>
          <a:round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546100</xdr:colOff>
      <xdr:row>43</xdr:row>
      <xdr:rowOff>126365</xdr:rowOff>
    </xdr:from>
    <xdr:to>
      <xdr:col>12</xdr:col>
      <xdr:colOff>535305</xdr:colOff>
      <xdr:row>43</xdr:row>
      <xdr:rowOff>130810</xdr:rowOff>
    </xdr:to>
    <xdr:sp>
      <xdr:nvSpPr>
        <xdr:cNvPr id="11" name="直接连接符 10"/>
        <xdr:cNvSpPr/>
      </xdr:nvSpPr>
      <xdr:spPr>
        <a:xfrm flipV="1">
          <a:off x="863600" y="7613015"/>
          <a:ext cx="10225405" cy="4445"/>
        </a:xfrm>
        <a:prstGeom prst="line">
          <a:avLst/>
        </a:prstGeom>
        <a:noFill/>
        <a:ln w="15875">
          <a:solidFill>
            <a:srgbClr val="00B050">
              <a:alpha val="81000"/>
            </a:srgbClr>
          </a:solidFill>
          <a:round/>
        </a:ln>
      </xdr:spPr>
      <xdr:txBody>
        <a:bodyPr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9</xdr:col>
      <xdr:colOff>941705</xdr:colOff>
      <xdr:row>50</xdr:row>
      <xdr:rowOff>23495</xdr:rowOff>
    </xdr:from>
    <xdr:to>
      <xdr:col>10</xdr:col>
      <xdr:colOff>334645</xdr:colOff>
      <xdr:row>51</xdr:row>
      <xdr:rowOff>153670</xdr:rowOff>
    </xdr:to>
    <xdr:sp>
      <xdr:nvSpPr>
        <xdr:cNvPr id="3" name="图片 3" descr="780a75015c5bcd72a0433d8be83901a"/>
        <xdr:cNvSpPr/>
      </xdr:nvSpPr>
      <xdr:spPr>
        <a:xfrm rot="5400000">
          <a:off x="8699500" y="8896350"/>
          <a:ext cx="330200" cy="358140"/>
        </a:xfrm>
      </xdr:spPr>
    </xdr:sp>
    <xdr:clientData/>
  </xdr:twoCellAnchor>
  <xdr:twoCellAnchor>
    <xdr:from>
      <xdr:col>9</xdr:col>
      <xdr:colOff>551815</xdr:colOff>
      <xdr:row>48</xdr:row>
      <xdr:rowOff>146050</xdr:rowOff>
    </xdr:from>
    <xdr:to>
      <xdr:col>10</xdr:col>
      <xdr:colOff>120015</xdr:colOff>
      <xdr:row>51</xdr:row>
      <xdr:rowOff>12065</xdr:rowOff>
    </xdr:to>
    <xdr:pic>
      <xdr:nvPicPr>
        <xdr:cNvPr id="2" name="图片 2" descr="780a75015c5bcd72a0433d8be83901a"/>
        <xdr:cNvPicPr>
          <a:picLocks noChangeAspect="1"/>
        </xdr:cNvPicPr>
      </xdr:nvPicPr>
      <xdr:blipFill>
        <a:blip r:embed="rId3">
          <a:lum contrast="66000"/>
        </a:blip>
        <a:srcRect l="49795" t="39942" r="41368" b="46572"/>
        <a:stretch>
          <a:fillRect/>
        </a:stretch>
      </xdr:blipFill>
      <xdr:spPr>
        <a:xfrm rot="5400000">
          <a:off x="8329295" y="8599170"/>
          <a:ext cx="466090" cy="533400"/>
        </a:xfrm>
        <a:prstGeom prst="rect">
          <a:avLst/>
        </a:prstGeom>
        <a:effectLst>
          <a:outerShdw blurRad="63500" dist="50800" dir="5400000" algn="ctr" rotWithShape="0">
            <a:schemeClr val="bg1">
              <a:alpha val="100000"/>
            </a:scheme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4"/>
  <sheetViews>
    <sheetView tabSelected="1" topLeftCell="C1" workbookViewId="0">
      <selection activeCell="E4" sqref="E4"/>
    </sheetView>
  </sheetViews>
  <sheetFormatPr defaultColWidth="9" defaultRowHeight="15.75"/>
  <cols>
    <col min="1" max="1" width="4.16666666666667" style="2" customWidth="1"/>
    <col min="2" max="2" width="9.625" style="2" customWidth="1"/>
    <col min="3" max="3" width="11.8333333333333" style="2" customWidth="1"/>
    <col min="4" max="10" width="12.6666666666667" style="2" customWidth="1"/>
    <col min="11" max="11" width="11.5833333333333" style="2" customWidth="1"/>
    <col min="12" max="12" width="12.625" style="2" customWidth="1"/>
    <col min="13" max="13" width="13.075" style="2" customWidth="1"/>
    <col min="14" max="14" width="14.5" style="2" customWidth="1"/>
    <col min="15" max="17" width="8.66666666666667" style="2" customWidth="1"/>
    <col min="18" max="16384" width="9" style="2"/>
  </cols>
  <sheetData>
    <row r="1" ht="24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6.5" spans="1:14">
      <c r="A2" s="4" t="s">
        <v>1</v>
      </c>
      <c r="B2" s="5"/>
      <c r="C2" s="5" t="s">
        <v>2</v>
      </c>
      <c r="D2" s="5"/>
      <c r="E2" s="6"/>
      <c r="F2" s="5" t="s">
        <v>3</v>
      </c>
      <c r="G2" s="5"/>
      <c r="H2" s="7" t="s">
        <v>4</v>
      </c>
      <c r="I2" s="55"/>
      <c r="J2" s="6"/>
      <c r="K2" s="5" t="s">
        <v>5</v>
      </c>
      <c r="L2" s="5"/>
      <c r="M2" s="56" t="s">
        <v>6</v>
      </c>
      <c r="N2" s="57"/>
    </row>
    <row r="3" spans="1:14">
      <c r="A3" s="4" t="s">
        <v>7</v>
      </c>
      <c r="B3" s="5"/>
      <c r="C3" s="5" t="s">
        <v>8</v>
      </c>
      <c r="D3" s="5"/>
      <c r="E3" s="6"/>
      <c r="F3" s="5" t="s">
        <v>9</v>
      </c>
      <c r="G3" s="5"/>
      <c r="H3" s="7" t="s">
        <v>10</v>
      </c>
      <c r="I3" s="7"/>
      <c r="J3" s="6"/>
      <c r="K3" s="5"/>
      <c r="L3" s="5"/>
      <c r="M3" s="5"/>
      <c r="N3" s="58"/>
    </row>
    <row r="4" spans="1:14">
      <c r="A4" s="8"/>
      <c r="B4" s="9"/>
      <c r="C4" s="10"/>
      <c r="D4" s="10"/>
      <c r="E4" s="11"/>
      <c r="F4" s="9"/>
      <c r="G4" s="9"/>
      <c r="H4" s="12"/>
      <c r="I4" s="59"/>
      <c r="J4" s="11"/>
      <c r="K4" s="60"/>
      <c r="L4" s="11"/>
      <c r="M4" s="60"/>
      <c r="N4" s="61"/>
    </row>
    <row r="5" spans="1:14">
      <c r="A5" s="13" t="s">
        <v>11</v>
      </c>
      <c r="B5" s="14"/>
      <c r="C5" s="15">
        <v>44788</v>
      </c>
      <c r="D5" s="15">
        <v>44798</v>
      </c>
      <c r="E5" s="15">
        <v>44808</v>
      </c>
      <c r="F5" s="15">
        <v>44818</v>
      </c>
      <c r="G5" s="15">
        <v>44828</v>
      </c>
      <c r="H5" s="15">
        <v>44838</v>
      </c>
      <c r="I5" s="15">
        <v>44848</v>
      </c>
      <c r="J5" s="15">
        <v>44858</v>
      </c>
      <c r="K5" s="15">
        <v>44868</v>
      </c>
      <c r="L5" s="15">
        <v>44878</v>
      </c>
      <c r="M5" s="15">
        <v>44889</v>
      </c>
      <c r="N5" s="15">
        <v>44898</v>
      </c>
    </row>
    <row r="6" hidden="1" spans="1:14">
      <c r="A6" s="13" t="s">
        <v>12</v>
      </c>
      <c r="B6" s="14"/>
      <c r="C6" s="16">
        <v>1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62"/>
    </row>
    <row r="7" spans="1:14">
      <c r="A7" s="13" t="s">
        <v>13</v>
      </c>
      <c r="B7" s="14"/>
      <c r="C7" s="17" t="s">
        <v>14</v>
      </c>
      <c r="D7" s="17" t="s">
        <v>14</v>
      </c>
      <c r="E7" s="17" t="s">
        <v>14</v>
      </c>
      <c r="F7" s="17" t="s">
        <v>14</v>
      </c>
      <c r="G7" s="17" t="s">
        <v>14</v>
      </c>
      <c r="H7" s="17" t="s">
        <v>14</v>
      </c>
      <c r="I7" s="17" t="s">
        <v>14</v>
      </c>
      <c r="J7" s="17" t="s">
        <v>14</v>
      </c>
      <c r="K7" s="17" t="s">
        <v>14</v>
      </c>
      <c r="L7" s="17" t="s">
        <v>14</v>
      </c>
      <c r="M7" s="17" t="s">
        <v>14</v>
      </c>
      <c r="N7" s="17" t="s">
        <v>14</v>
      </c>
    </row>
    <row r="8" spans="1:17">
      <c r="A8" s="18" t="s">
        <v>15</v>
      </c>
      <c r="B8" s="14">
        <v>1</v>
      </c>
      <c r="C8" s="19">
        <v>2000.1</v>
      </c>
      <c r="D8" s="19">
        <v>2000.1</v>
      </c>
      <c r="E8" s="19">
        <v>2000.01</v>
      </c>
      <c r="F8" s="19">
        <v>2000.05</v>
      </c>
      <c r="G8" s="19">
        <v>1999.98</v>
      </c>
      <c r="H8" s="19">
        <v>2000.05</v>
      </c>
      <c r="I8" s="19">
        <v>2000.1</v>
      </c>
      <c r="J8" s="19">
        <v>1999.98</v>
      </c>
      <c r="K8" s="19">
        <v>2000.03</v>
      </c>
      <c r="L8" s="19">
        <v>1999.99</v>
      </c>
      <c r="M8" s="19">
        <v>1999.98</v>
      </c>
      <c r="N8" s="19">
        <v>2000.05</v>
      </c>
      <c r="O8" s="63"/>
      <c r="P8" s="63"/>
      <c r="Q8" s="63"/>
    </row>
    <row r="9" spans="1:17">
      <c r="A9" s="18"/>
      <c r="B9" s="14">
        <v>2</v>
      </c>
      <c r="C9" s="19">
        <v>2000.05</v>
      </c>
      <c r="D9" s="19">
        <v>2000.05</v>
      </c>
      <c r="E9" s="19">
        <v>2000.02</v>
      </c>
      <c r="F9" s="19">
        <v>2000.1</v>
      </c>
      <c r="G9" s="19">
        <v>2000.02</v>
      </c>
      <c r="H9" s="19">
        <v>2000.06</v>
      </c>
      <c r="I9" s="19">
        <v>1999.98</v>
      </c>
      <c r="J9" s="19">
        <v>2000.05</v>
      </c>
      <c r="K9" s="19">
        <v>2000</v>
      </c>
      <c r="L9" s="19">
        <v>2000.01</v>
      </c>
      <c r="M9" s="19">
        <v>1999.99</v>
      </c>
      <c r="N9" s="19">
        <v>2000.02</v>
      </c>
      <c r="O9" s="63"/>
      <c r="P9" s="63"/>
      <c r="Q9" s="63"/>
    </row>
    <row r="10" spans="1:17">
      <c r="A10" s="18"/>
      <c r="B10" s="14">
        <v>3</v>
      </c>
      <c r="C10" s="19">
        <v>2000.01</v>
      </c>
      <c r="D10" s="19">
        <v>2000</v>
      </c>
      <c r="E10" s="19">
        <v>1999.97</v>
      </c>
      <c r="F10" s="19">
        <v>2000</v>
      </c>
      <c r="G10" s="19">
        <v>1999.95</v>
      </c>
      <c r="H10" s="19">
        <v>2000.01</v>
      </c>
      <c r="I10" s="19">
        <v>1999.99</v>
      </c>
      <c r="J10" s="19">
        <v>2000</v>
      </c>
      <c r="K10" s="19">
        <v>2000.01</v>
      </c>
      <c r="L10" s="19">
        <v>1999.95</v>
      </c>
      <c r="M10" s="19">
        <v>2000</v>
      </c>
      <c r="N10" s="19">
        <v>2000.02</v>
      </c>
      <c r="O10" s="63"/>
      <c r="P10" s="63"/>
      <c r="Q10" s="63"/>
    </row>
    <row r="11" spans="1:17">
      <c r="A11" s="18"/>
      <c r="B11" s="14">
        <v>4</v>
      </c>
      <c r="C11" s="20">
        <v>1999.98</v>
      </c>
      <c r="D11" s="20">
        <v>2000.02</v>
      </c>
      <c r="E11" s="20">
        <v>2000.02</v>
      </c>
      <c r="F11" s="20">
        <v>2000.01</v>
      </c>
      <c r="G11" s="20">
        <v>2000.1</v>
      </c>
      <c r="H11" s="20">
        <v>2000.02</v>
      </c>
      <c r="I11" s="20">
        <v>2000</v>
      </c>
      <c r="J11" s="20">
        <v>2000.02</v>
      </c>
      <c r="K11" s="20">
        <v>2000.02</v>
      </c>
      <c r="L11" s="20">
        <v>2000.1</v>
      </c>
      <c r="M11" s="20">
        <v>2000.02</v>
      </c>
      <c r="N11" s="20">
        <v>2000.02</v>
      </c>
      <c r="O11" s="64"/>
      <c r="P11" s="64"/>
      <c r="Q11" s="64"/>
    </row>
    <row r="12" spans="1:17">
      <c r="A12" s="18"/>
      <c r="B12" s="21">
        <v>5</v>
      </c>
      <c r="C12" s="20">
        <v>2000.02</v>
      </c>
      <c r="D12" s="20">
        <v>2000.05</v>
      </c>
      <c r="E12" s="20">
        <v>2000.06</v>
      </c>
      <c r="F12" s="20">
        <v>2000</v>
      </c>
      <c r="G12" s="20">
        <v>2000.05</v>
      </c>
      <c r="H12" s="20">
        <v>1999.99</v>
      </c>
      <c r="I12" s="20">
        <v>2000</v>
      </c>
      <c r="J12" s="20">
        <v>2000</v>
      </c>
      <c r="K12" s="20">
        <v>1999.98</v>
      </c>
      <c r="L12" s="20">
        <v>2000.05</v>
      </c>
      <c r="M12" s="19">
        <v>2000</v>
      </c>
      <c r="N12" s="20">
        <v>2000.01</v>
      </c>
      <c r="O12" s="64"/>
      <c r="P12" s="64"/>
      <c r="Q12" s="64"/>
    </row>
    <row r="13" s="1" customFormat="1" spans="1:17">
      <c r="A13" s="22" t="s">
        <v>16</v>
      </c>
      <c r="B13" s="23"/>
      <c r="C13" s="24">
        <f>AVERAGE(C8:C12)</f>
        <v>2000.032</v>
      </c>
      <c r="D13" s="24">
        <f t="shared" ref="D13:N13" si="0">AVERAGE(D8:D12)</f>
        <v>2000.044</v>
      </c>
      <c r="E13" s="24">
        <f t="shared" si="0"/>
        <v>2000.016</v>
      </c>
      <c r="F13" s="24">
        <f t="shared" si="0"/>
        <v>2000.032</v>
      </c>
      <c r="G13" s="24">
        <f t="shared" si="0"/>
        <v>2000.02</v>
      </c>
      <c r="H13" s="24">
        <f t="shared" si="0"/>
        <v>2000.026</v>
      </c>
      <c r="I13" s="24">
        <f t="shared" si="0"/>
        <v>2000.014</v>
      </c>
      <c r="J13" s="24">
        <f t="shared" si="0"/>
        <v>2000.01</v>
      </c>
      <c r="K13" s="24">
        <f t="shared" si="0"/>
        <v>2000.008</v>
      </c>
      <c r="L13" s="24">
        <f t="shared" si="0"/>
        <v>2000.02</v>
      </c>
      <c r="M13" s="24">
        <f t="shared" si="0"/>
        <v>1999.998</v>
      </c>
      <c r="N13" s="24">
        <f t="shared" si="0"/>
        <v>2000.024</v>
      </c>
      <c r="O13" s="30"/>
      <c r="P13" s="30"/>
      <c r="Q13" s="30"/>
    </row>
    <row r="14" s="1" customFormat="1" spans="1:17">
      <c r="A14" s="22" t="s">
        <v>17</v>
      </c>
      <c r="B14" s="23"/>
      <c r="C14" s="24">
        <f>MAX(C8:C12)-MIN(C8:C12)</f>
        <v>0.119999999999891</v>
      </c>
      <c r="D14" s="24">
        <f t="shared" ref="D14:N14" si="1">MAX(D8:D12)-MIN(D8:D12)</f>
        <v>0.0999999999999091</v>
      </c>
      <c r="E14" s="24">
        <f t="shared" si="1"/>
        <v>0.0899999999999181</v>
      </c>
      <c r="F14" s="24">
        <f t="shared" si="1"/>
        <v>0.0999999999999091</v>
      </c>
      <c r="G14" s="24">
        <f t="shared" si="1"/>
        <v>0.149999999999864</v>
      </c>
      <c r="H14" s="24">
        <f t="shared" si="1"/>
        <v>0.0699999999999363</v>
      </c>
      <c r="I14" s="24">
        <f t="shared" si="1"/>
        <v>0.119999999999891</v>
      </c>
      <c r="J14" s="24">
        <f t="shared" si="1"/>
        <v>0.0699999999999363</v>
      </c>
      <c r="K14" s="24">
        <f t="shared" si="1"/>
        <v>0.0499999999999545</v>
      </c>
      <c r="L14" s="24">
        <f t="shared" si="1"/>
        <v>0.149999999999864</v>
      </c>
      <c r="M14" s="24">
        <f t="shared" si="1"/>
        <v>0.0399999999999636</v>
      </c>
      <c r="N14" s="24">
        <f t="shared" si="1"/>
        <v>0.0399999999999636</v>
      </c>
      <c r="O14" s="65"/>
      <c r="P14" s="65"/>
      <c r="Q14" s="65"/>
    </row>
    <row r="15" s="1" customFormat="1" spans="1:17">
      <c r="A15" s="25"/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66"/>
      <c r="O15" s="67"/>
      <c r="P15" s="67"/>
      <c r="Q15" s="67"/>
    </row>
    <row r="16" s="1" customFormat="1" customHeight="1" spans="1:17">
      <c r="A16" s="28"/>
      <c r="B16" s="29" t="s">
        <v>18</v>
      </c>
      <c r="C16" s="24">
        <f>AVERAGE(C8:N12)</f>
        <v>2000.02033333333</v>
      </c>
      <c r="D16" s="30"/>
      <c r="E16" s="31" t="s">
        <v>19</v>
      </c>
      <c r="F16" s="23"/>
      <c r="G16" s="24">
        <f>C16+J16*C17</f>
        <v>2000.073225</v>
      </c>
      <c r="H16" s="30"/>
      <c r="I16" s="31" t="s">
        <v>20</v>
      </c>
      <c r="J16" s="33">
        <f>0.577</f>
        <v>0.577</v>
      </c>
      <c r="K16" s="67"/>
      <c r="L16" s="68" t="s">
        <v>21</v>
      </c>
      <c r="M16" s="68"/>
      <c r="N16" s="69"/>
      <c r="O16" s="67"/>
      <c r="P16" s="67"/>
      <c r="Q16" s="67"/>
    </row>
    <row r="17" s="1" customFormat="1" customHeight="1" spans="1:17">
      <c r="A17" s="28"/>
      <c r="B17" s="29" t="s">
        <v>22</v>
      </c>
      <c r="C17" s="24">
        <f>AVERAGE(C14:N14)</f>
        <v>0.0916666666665833</v>
      </c>
      <c r="D17" s="30"/>
      <c r="E17" s="31" t="s">
        <v>23</v>
      </c>
      <c r="F17" s="23"/>
      <c r="G17" s="24">
        <f>C16-J16*C17</f>
        <v>1999.96744166667</v>
      </c>
      <c r="H17" s="30"/>
      <c r="I17" s="31" t="s">
        <v>24</v>
      </c>
      <c r="J17" s="84" t="s">
        <v>25</v>
      </c>
      <c r="K17" s="67"/>
      <c r="L17" s="68"/>
      <c r="M17" s="68"/>
      <c r="N17" s="69"/>
      <c r="O17" s="67"/>
      <c r="P17" s="67"/>
      <c r="Q17" s="67"/>
    </row>
    <row r="18" s="1" customFormat="1" customHeight="1" spans="1:17">
      <c r="A18" s="28"/>
      <c r="B18" s="32"/>
      <c r="C18" s="30"/>
      <c r="D18" s="30"/>
      <c r="E18" s="31" t="s">
        <v>26</v>
      </c>
      <c r="F18" s="23"/>
      <c r="G18" s="24">
        <f>J18*C17</f>
        <v>0.193783333333157</v>
      </c>
      <c r="H18" s="30"/>
      <c r="I18" s="31" t="s">
        <v>27</v>
      </c>
      <c r="J18" s="23">
        <f>2.114</f>
        <v>2.114</v>
      </c>
      <c r="K18" s="32"/>
      <c r="L18" s="68"/>
      <c r="M18" s="68"/>
      <c r="N18" s="69"/>
      <c r="O18" s="67"/>
      <c r="P18" s="67"/>
      <c r="Q18" s="67"/>
    </row>
    <row r="19" s="1" customFormat="1" customHeight="1" spans="1:17">
      <c r="A19" s="28"/>
      <c r="B19" s="32"/>
      <c r="C19" s="30"/>
      <c r="D19" s="30"/>
      <c r="E19" s="31" t="s">
        <v>28</v>
      </c>
      <c r="F19" s="23"/>
      <c r="G19" s="85" t="s">
        <v>25</v>
      </c>
      <c r="H19" s="30"/>
      <c r="I19" s="30"/>
      <c r="J19" s="32"/>
      <c r="K19" s="32"/>
      <c r="L19" s="68"/>
      <c r="M19" s="68"/>
      <c r="N19" s="69"/>
      <c r="O19" s="67"/>
      <c r="P19" s="67"/>
      <c r="Q19" s="67"/>
    </row>
    <row r="20" hidden="1" spans="1:17">
      <c r="A20" s="34"/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70"/>
      <c r="O20" s="71"/>
      <c r="P20" s="71"/>
      <c r="Q20" s="71"/>
    </row>
    <row r="21" hidden="1" spans="1:17">
      <c r="A21" s="37" t="s">
        <v>29</v>
      </c>
      <c r="B21" s="35"/>
      <c r="C21" s="38">
        <f>C16</f>
        <v>2000.02033333333</v>
      </c>
      <c r="D21" s="39">
        <f t="shared" ref="D21" si="2">$C21</f>
        <v>2000.02033333333</v>
      </c>
      <c r="E21" s="39">
        <f t="shared" ref="E21" si="3">$C21</f>
        <v>2000.02033333333</v>
      </c>
      <c r="F21" s="39">
        <f t="shared" ref="F21" si="4">$C21</f>
        <v>2000.02033333333</v>
      </c>
      <c r="G21" s="39">
        <f t="shared" ref="G21" si="5">$C21</f>
        <v>2000.02033333333</v>
      </c>
      <c r="H21" s="39">
        <f t="shared" ref="H21" si="6">$C21</f>
        <v>2000.02033333333</v>
      </c>
      <c r="I21" s="39">
        <f t="shared" ref="I21" si="7">$C21</f>
        <v>2000.02033333333</v>
      </c>
      <c r="J21" s="39">
        <f t="shared" ref="J21" si="8">$C21</f>
        <v>2000.02033333333</v>
      </c>
      <c r="K21" s="39">
        <f t="shared" ref="K21" si="9">$C21</f>
        <v>2000.02033333333</v>
      </c>
      <c r="L21" s="39">
        <f t="shared" ref="L21" si="10">$C21</f>
        <v>2000.02033333333</v>
      </c>
      <c r="M21" s="39">
        <f t="shared" ref="M21" si="11">$C21</f>
        <v>2000.02033333333</v>
      </c>
      <c r="N21" s="72">
        <f t="shared" ref="N21" si="12">$C21</f>
        <v>2000.02033333333</v>
      </c>
      <c r="O21" s="73"/>
      <c r="P21" s="73"/>
      <c r="Q21" s="73"/>
    </row>
    <row r="22" hidden="1" spans="1:17">
      <c r="A22" s="37" t="s">
        <v>30</v>
      </c>
      <c r="B22" s="35"/>
      <c r="C22" s="40">
        <f>G16</f>
        <v>2000.073225</v>
      </c>
      <c r="D22" s="40">
        <f t="shared" ref="D22:D26" si="13">$C22</f>
        <v>2000.073225</v>
      </c>
      <c r="E22" s="40">
        <f t="shared" ref="E22:N26" si="14">$C22</f>
        <v>2000.073225</v>
      </c>
      <c r="F22" s="40">
        <f t="shared" si="14"/>
        <v>2000.073225</v>
      </c>
      <c r="G22" s="40">
        <f t="shared" si="14"/>
        <v>2000.073225</v>
      </c>
      <c r="H22" s="40">
        <f t="shared" si="14"/>
        <v>2000.073225</v>
      </c>
      <c r="I22" s="40">
        <f t="shared" si="14"/>
        <v>2000.073225</v>
      </c>
      <c r="J22" s="40">
        <f t="shared" si="14"/>
        <v>2000.073225</v>
      </c>
      <c r="K22" s="40">
        <f t="shared" si="14"/>
        <v>2000.073225</v>
      </c>
      <c r="L22" s="40">
        <f t="shared" si="14"/>
        <v>2000.073225</v>
      </c>
      <c r="M22" s="40">
        <f t="shared" si="14"/>
        <v>2000.073225</v>
      </c>
      <c r="N22" s="74">
        <f t="shared" si="14"/>
        <v>2000.073225</v>
      </c>
      <c r="O22" s="75"/>
      <c r="P22" s="75"/>
      <c r="Q22" s="75"/>
    </row>
    <row r="23" hidden="1" spans="1:17">
      <c r="A23" s="37" t="s">
        <v>31</v>
      </c>
      <c r="B23" s="35"/>
      <c r="C23" s="40">
        <f>G17</f>
        <v>1999.96744166667</v>
      </c>
      <c r="D23" s="40">
        <f t="shared" si="13"/>
        <v>1999.96744166667</v>
      </c>
      <c r="E23" s="40">
        <f t="shared" si="14"/>
        <v>1999.96744166667</v>
      </c>
      <c r="F23" s="40">
        <f t="shared" si="14"/>
        <v>1999.96744166667</v>
      </c>
      <c r="G23" s="40">
        <f t="shared" si="14"/>
        <v>1999.96744166667</v>
      </c>
      <c r="H23" s="40">
        <f t="shared" si="14"/>
        <v>1999.96744166667</v>
      </c>
      <c r="I23" s="40">
        <f t="shared" si="14"/>
        <v>1999.96744166667</v>
      </c>
      <c r="J23" s="40">
        <f t="shared" si="14"/>
        <v>1999.96744166667</v>
      </c>
      <c r="K23" s="40">
        <f t="shared" si="14"/>
        <v>1999.96744166667</v>
      </c>
      <c r="L23" s="40">
        <f t="shared" si="14"/>
        <v>1999.96744166667</v>
      </c>
      <c r="M23" s="40">
        <f t="shared" si="14"/>
        <v>1999.96744166667</v>
      </c>
      <c r="N23" s="74">
        <f t="shared" si="14"/>
        <v>1999.96744166667</v>
      </c>
      <c r="O23" s="75"/>
      <c r="P23" s="75"/>
      <c r="Q23" s="75"/>
    </row>
    <row r="24" hidden="1" spans="1:17">
      <c r="A24" s="37" t="s">
        <v>32</v>
      </c>
      <c r="B24" s="35"/>
      <c r="C24" s="40">
        <f>C17</f>
        <v>0.0916666666665833</v>
      </c>
      <c r="D24" s="39">
        <f t="shared" si="13"/>
        <v>0.0916666666665833</v>
      </c>
      <c r="E24" s="39">
        <f t="shared" si="14"/>
        <v>0.0916666666665833</v>
      </c>
      <c r="F24" s="39">
        <f t="shared" si="14"/>
        <v>0.0916666666665833</v>
      </c>
      <c r="G24" s="39">
        <f t="shared" si="14"/>
        <v>0.0916666666665833</v>
      </c>
      <c r="H24" s="39">
        <f t="shared" si="14"/>
        <v>0.0916666666665833</v>
      </c>
      <c r="I24" s="39">
        <f t="shared" si="14"/>
        <v>0.0916666666665833</v>
      </c>
      <c r="J24" s="39">
        <f t="shared" si="14"/>
        <v>0.0916666666665833</v>
      </c>
      <c r="K24" s="39">
        <f t="shared" si="14"/>
        <v>0.0916666666665833</v>
      </c>
      <c r="L24" s="39">
        <f t="shared" si="14"/>
        <v>0.0916666666665833</v>
      </c>
      <c r="M24" s="39">
        <f t="shared" si="14"/>
        <v>0.0916666666665833</v>
      </c>
      <c r="N24" s="72">
        <f t="shared" si="14"/>
        <v>0.0916666666665833</v>
      </c>
      <c r="O24" s="73"/>
      <c r="P24" s="73"/>
      <c r="Q24" s="73"/>
    </row>
    <row r="25" hidden="1" spans="1:17">
      <c r="A25" s="37" t="s">
        <v>33</v>
      </c>
      <c r="B25" s="35"/>
      <c r="C25" s="40">
        <f>G18</f>
        <v>0.193783333333157</v>
      </c>
      <c r="D25" s="39">
        <f t="shared" si="13"/>
        <v>0.193783333333157</v>
      </c>
      <c r="E25" s="39">
        <f t="shared" si="14"/>
        <v>0.193783333333157</v>
      </c>
      <c r="F25" s="39">
        <f t="shared" si="14"/>
        <v>0.193783333333157</v>
      </c>
      <c r="G25" s="39">
        <f t="shared" si="14"/>
        <v>0.193783333333157</v>
      </c>
      <c r="H25" s="39">
        <f t="shared" si="14"/>
        <v>0.193783333333157</v>
      </c>
      <c r="I25" s="39">
        <f t="shared" si="14"/>
        <v>0.193783333333157</v>
      </c>
      <c r="J25" s="39">
        <f t="shared" si="14"/>
        <v>0.193783333333157</v>
      </c>
      <c r="K25" s="39">
        <f t="shared" si="14"/>
        <v>0.193783333333157</v>
      </c>
      <c r="L25" s="39">
        <f t="shared" si="14"/>
        <v>0.193783333333157</v>
      </c>
      <c r="M25" s="39">
        <f t="shared" si="14"/>
        <v>0.193783333333157</v>
      </c>
      <c r="N25" s="72">
        <f t="shared" si="14"/>
        <v>0.193783333333157</v>
      </c>
      <c r="O25" s="73"/>
      <c r="P25" s="73"/>
      <c r="Q25" s="73"/>
    </row>
    <row r="26" hidden="1" spans="1:18">
      <c r="A26" s="37" t="s">
        <v>34</v>
      </c>
      <c r="B26" s="35"/>
      <c r="C26" s="40" t="str">
        <f>G19</f>
        <v>--</v>
      </c>
      <c r="D26" s="39" t="str">
        <f t="shared" si="13"/>
        <v>--</v>
      </c>
      <c r="E26" s="39" t="str">
        <f t="shared" si="14"/>
        <v>--</v>
      </c>
      <c r="F26" s="39" t="str">
        <f t="shared" si="14"/>
        <v>--</v>
      </c>
      <c r="G26" s="39" t="str">
        <f t="shared" si="14"/>
        <v>--</v>
      </c>
      <c r="H26" s="39" t="str">
        <f t="shared" si="14"/>
        <v>--</v>
      </c>
      <c r="I26" s="39" t="str">
        <f t="shared" si="14"/>
        <v>--</v>
      </c>
      <c r="J26" s="39" t="str">
        <f t="shared" si="14"/>
        <v>--</v>
      </c>
      <c r="K26" s="39" t="str">
        <f t="shared" si="14"/>
        <v>--</v>
      </c>
      <c r="L26" s="39" t="str">
        <f t="shared" si="14"/>
        <v>--</v>
      </c>
      <c r="M26" s="39" t="str">
        <f t="shared" si="14"/>
        <v>--</v>
      </c>
      <c r="N26" s="72" t="str">
        <f t="shared" si="14"/>
        <v>--</v>
      </c>
      <c r="O26" s="73"/>
      <c r="P26" s="73"/>
      <c r="Q26" s="73"/>
      <c r="R26" s="83"/>
    </row>
    <row r="27" spans="1:14">
      <c r="A27" s="41" t="s">
        <v>35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76"/>
    </row>
    <row r="28" ht="32.25" customHeight="1" spans="1:14">
      <c r="A28" s="43" t="s">
        <v>36</v>
      </c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77"/>
    </row>
    <row r="29" ht="28.5" customHeight="1" spans="1:14">
      <c r="A29" s="46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77"/>
    </row>
    <row r="30" spans="1:14">
      <c r="A30" s="46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77"/>
    </row>
    <row r="31" spans="1:14">
      <c r="A31" s="46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77"/>
    </row>
    <row r="32" spans="1:14">
      <c r="A32" s="46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77"/>
    </row>
    <row r="33" spans="1:14">
      <c r="A33" s="46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77"/>
    </row>
    <row r="34" spans="1:14">
      <c r="A34" s="46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77"/>
    </row>
    <row r="35" spans="1:14">
      <c r="A35" s="46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77"/>
    </row>
    <row r="36" spans="1:14">
      <c r="A36" s="46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77"/>
    </row>
    <row r="37" spans="1:14">
      <c r="A37" s="46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77"/>
    </row>
    <row r="38" spans="1:14">
      <c r="A38" s="46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77"/>
    </row>
    <row r="39" spans="1:14">
      <c r="A39" s="46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77"/>
    </row>
    <row r="40" spans="1:14">
      <c r="A40" s="46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77"/>
    </row>
    <row r="41" spans="1:14">
      <c r="A41" s="46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77"/>
    </row>
    <row r="42" spans="1:14">
      <c r="A42" s="46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77"/>
    </row>
    <row r="43" spans="1:14">
      <c r="A43" s="46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77"/>
    </row>
    <row r="44" spans="1:14">
      <c r="A44" s="46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77"/>
    </row>
    <row r="45" spans="1:14">
      <c r="A45" s="46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77"/>
    </row>
    <row r="46" spans="1:14">
      <c r="A46" s="46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77"/>
    </row>
    <row r="47" spans="1:14">
      <c r="A47" s="46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77"/>
    </row>
    <row r="48" spans="1:14">
      <c r="A48" s="46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77"/>
    </row>
    <row r="49" spans="1:14">
      <c r="A49" s="46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77"/>
    </row>
    <row r="50" spans="1:14">
      <c r="A50" s="47" t="s">
        <v>37</v>
      </c>
      <c r="B50" s="48" t="s">
        <v>38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78" t="s">
        <v>36</v>
      </c>
      <c r="N50" s="79"/>
    </row>
    <row r="51" spans="1:14">
      <c r="A51" s="49" t="s">
        <v>39</v>
      </c>
      <c r="B51" s="50" t="s">
        <v>40</v>
      </c>
      <c r="C51" s="50"/>
      <c r="D51" s="50"/>
      <c r="E51" s="50"/>
      <c r="F51" s="50"/>
      <c r="G51" s="50"/>
      <c r="H51" s="50"/>
      <c r="I51" s="50"/>
      <c r="J51" s="50" t="s">
        <v>41</v>
      </c>
      <c r="K51" s="50"/>
      <c r="L51" s="50"/>
      <c r="M51" s="80"/>
      <c r="N51" s="81"/>
    </row>
    <row r="52" ht="16.5" spans="1:14">
      <c r="A52" s="51"/>
      <c r="B52" s="52" t="s">
        <v>36</v>
      </c>
      <c r="C52" s="52"/>
      <c r="D52" s="53"/>
      <c r="E52" s="53"/>
      <c r="F52" s="53"/>
      <c r="G52" s="52"/>
      <c r="H52" s="53"/>
      <c r="I52" s="53"/>
      <c r="J52" s="52" t="s">
        <v>36</v>
      </c>
      <c r="K52" s="52"/>
      <c r="L52" s="53"/>
      <c r="M52" s="53"/>
      <c r="N52" s="82"/>
    </row>
    <row r="54" spans="2:14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</row>
  </sheetData>
  <protectedRanges>
    <protectedRange password="CE28" sqref="M8:M9 M10 M12 C8:J10 K8:K10 L8:L10 N8:N10" name="区域2_1"/>
  </protectedRanges>
  <mergeCells count="37">
    <mergeCell ref="A1:N1"/>
    <mergeCell ref="A2:B2"/>
    <mergeCell ref="C2:D2"/>
    <mergeCell ref="F2:G2"/>
    <mergeCell ref="H2:I2"/>
    <mergeCell ref="K2:L2"/>
    <mergeCell ref="M2:N2"/>
    <mergeCell ref="A3:B3"/>
    <mergeCell ref="C3:D3"/>
    <mergeCell ref="F3:G3"/>
    <mergeCell ref="H3:I3"/>
    <mergeCell ref="K3:L3"/>
    <mergeCell ref="M3:N3"/>
    <mergeCell ref="A4:B4"/>
    <mergeCell ref="C4:D4"/>
    <mergeCell ref="F4:G4"/>
    <mergeCell ref="H4:I4"/>
    <mergeCell ref="A5:B5"/>
    <mergeCell ref="A6:B6"/>
    <mergeCell ref="A7:B7"/>
    <mergeCell ref="A13:B13"/>
    <mergeCell ref="A14:B14"/>
    <mergeCell ref="E16:F16"/>
    <mergeCell ref="E17:F17"/>
    <mergeCell ref="E18:F18"/>
    <mergeCell ref="E19:F19"/>
    <mergeCell ref="A21:B21"/>
    <mergeCell ref="A22:B22"/>
    <mergeCell ref="A23:B23"/>
    <mergeCell ref="A24:B24"/>
    <mergeCell ref="A25:B25"/>
    <mergeCell ref="A26:B26"/>
    <mergeCell ref="A28:B28"/>
    <mergeCell ref="B50:L50"/>
    <mergeCell ref="A8:A12"/>
    <mergeCell ref="L16:N19"/>
    <mergeCell ref="M50:N51"/>
  </mergeCells>
  <conditionalFormatting sqref="C13:N13">
    <cfRule type="cellIs" dxfId="0" priority="1" stopIfTrue="1" operator="notBetween">
      <formula>$G$16</formula>
      <formula>$G$17</formula>
    </cfRule>
  </conditionalFormatting>
  <conditionalFormatting sqref="C14:Q14">
    <cfRule type="cellIs" dxfId="1" priority="2" stopIfTrue="1" operator="notBetween">
      <formula>$G$18</formula>
      <formula>$G$19</formula>
    </cfRule>
  </conditionalFormatting>
  <pageMargins left="0.36875" right="0.196527777777778" top="0.196527777777778" bottom="0.196527777777778" header="0.313888888888889" footer="0.313888888888889"/>
  <pageSetup paperSize="9" scale="85" orientation="landscape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2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win8</cp:lastModifiedBy>
  <dcterms:created xsi:type="dcterms:W3CDTF">2019-08-20T13:10:00Z</dcterms:created>
  <dcterms:modified xsi:type="dcterms:W3CDTF">2022-12-09T07:42:29Z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DA1CDBC7E4DE4B0680DCE9EE61B21ABA</vt:lpwstr>
  </property>
</Properties>
</file>