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6" windowHeight="11760" activeTab="2"/>
  </bookViews>
  <sheets>
    <sheet name="售后服务" sheetId="2" r:id="rId1"/>
    <sheet name="Sheet1" sheetId="3" r:id="rId2"/>
    <sheet name="Sheet2" sheetId="4" r:id="rId3"/>
  </sheets>
  <externalReferences>
    <externalReference r:id="rId4"/>
  </externalReferences>
  <definedNames>
    <definedName name="_xlnm._FilterDatabase" localSheetId="1" hidden="1">Sheet1!$A$2:$F$53</definedName>
  </definedNames>
  <calcPr calcId="144525"/>
</workbook>
</file>

<file path=xl/calcChain.xml><?xml version="1.0" encoding="utf-8"?>
<calcChain xmlns="http://schemas.openxmlformats.org/spreadsheetml/2006/main">
  <c r="F6" i="4" l="1"/>
  <c r="H6" i="4" s="1"/>
  <c r="A4" i="4"/>
  <c r="C52" i="3"/>
  <c r="B52" i="3"/>
  <c r="A52" i="3"/>
  <c r="C51" i="3"/>
  <c r="B51" i="3"/>
  <c r="A51" i="3"/>
  <c r="C50" i="3"/>
  <c r="B50" i="3"/>
  <c r="A50" i="3"/>
  <c r="C49" i="3"/>
  <c r="B49" i="3"/>
  <c r="A49" i="3"/>
  <c r="C48" i="3"/>
  <c r="B48" i="3"/>
  <c r="A48" i="3"/>
  <c r="C47" i="3"/>
  <c r="B47" i="3"/>
  <c r="A47" i="3"/>
  <c r="C46" i="3"/>
  <c r="B46" i="3"/>
  <c r="A46" i="3"/>
  <c r="C45" i="3"/>
  <c r="B45" i="3"/>
  <c r="A45" i="3"/>
  <c r="C44" i="3"/>
  <c r="B44" i="3"/>
  <c r="A44" i="3"/>
  <c r="C43" i="3"/>
  <c r="B43" i="3"/>
  <c r="A43" i="3"/>
  <c r="D42" i="3"/>
  <c r="C42" i="3"/>
  <c r="B42" i="3"/>
  <c r="A42" i="3"/>
  <c r="C41" i="3"/>
  <c r="B41" i="3"/>
  <c r="A41" i="3"/>
  <c r="D40" i="3"/>
  <c r="C40" i="3"/>
  <c r="B40" i="3"/>
  <c r="A40" i="3"/>
  <c r="C39" i="3"/>
  <c r="B39" i="3"/>
  <c r="A39" i="3"/>
  <c r="C38" i="3"/>
  <c r="B38" i="3"/>
  <c r="A38" i="3"/>
  <c r="C37" i="3"/>
  <c r="B37" i="3"/>
  <c r="A37" i="3"/>
  <c r="C36" i="3"/>
  <c r="B36" i="3"/>
  <c r="A36" i="3"/>
  <c r="D35" i="3"/>
  <c r="C35" i="3"/>
  <c r="B35" i="3"/>
  <c r="A35" i="3"/>
  <c r="C34" i="3"/>
  <c r="B34" i="3"/>
  <c r="A34" i="3"/>
  <c r="D33" i="3"/>
  <c r="C33" i="3"/>
  <c r="B33" i="3"/>
  <c r="A33" i="3"/>
  <c r="C32" i="3"/>
  <c r="B32" i="3"/>
  <c r="A32" i="3"/>
  <c r="C31" i="3"/>
  <c r="B31" i="3"/>
  <c r="A31" i="3"/>
  <c r="C30" i="3"/>
  <c r="B30" i="3"/>
  <c r="A30" i="3"/>
  <c r="C29" i="3"/>
  <c r="B29" i="3"/>
  <c r="A29" i="3"/>
  <c r="C28" i="3"/>
  <c r="B28" i="3"/>
  <c r="A28" i="3"/>
  <c r="C27" i="3"/>
  <c r="B27" i="3"/>
  <c r="A27" i="3"/>
  <c r="C26" i="3"/>
  <c r="B26" i="3"/>
  <c r="A26" i="3"/>
  <c r="D25" i="3"/>
  <c r="C25" i="3"/>
  <c r="B25" i="3"/>
  <c r="A25" i="3"/>
  <c r="C24" i="3"/>
  <c r="B24" i="3"/>
  <c r="A24" i="3"/>
  <c r="C23" i="3"/>
  <c r="B23" i="3"/>
  <c r="A23" i="3"/>
  <c r="C22" i="3"/>
  <c r="B22" i="3"/>
  <c r="A22" i="3"/>
  <c r="C21" i="3"/>
  <c r="B21" i="3"/>
  <c r="A21" i="3"/>
  <c r="C20" i="3"/>
  <c r="B20" i="3"/>
  <c r="A20" i="3"/>
  <c r="C19" i="3"/>
  <c r="B19" i="3"/>
  <c r="A19" i="3"/>
  <c r="C18" i="3"/>
  <c r="B18" i="3"/>
  <c r="A18" i="3"/>
  <c r="C17" i="3"/>
  <c r="B17" i="3"/>
  <c r="A17" i="3"/>
  <c r="C16" i="3"/>
  <c r="B16" i="3"/>
  <c r="A16" i="3"/>
  <c r="C15" i="3"/>
  <c r="B15" i="3"/>
  <c r="A15" i="3"/>
  <c r="C14" i="3"/>
  <c r="B14" i="3"/>
  <c r="A14" i="3"/>
  <c r="C13" i="3"/>
  <c r="B13" i="3"/>
  <c r="A13" i="3"/>
  <c r="D12" i="3"/>
  <c r="C12" i="3"/>
  <c r="B12" i="3"/>
  <c r="A12" i="3"/>
  <c r="C11" i="3"/>
  <c r="B11" i="3"/>
  <c r="A11" i="3"/>
  <c r="C10" i="3"/>
  <c r="B10" i="3"/>
  <c r="A10" i="3"/>
  <c r="C9" i="3"/>
  <c r="B9" i="3"/>
  <c r="A9" i="3"/>
  <c r="C8" i="3"/>
  <c r="B8" i="3"/>
  <c r="A8" i="3"/>
  <c r="C7" i="3"/>
  <c r="B7" i="3"/>
  <c r="A7" i="3"/>
  <c r="C6" i="3"/>
  <c r="B6" i="3"/>
  <c r="A6" i="3"/>
  <c r="C5" i="3"/>
  <c r="B5" i="3"/>
  <c r="A5" i="3"/>
  <c r="C4" i="3"/>
  <c r="B4" i="3"/>
  <c r="A4" i="3"/>
  <c r="C3" i="3"/>
  <c r="B3" i="3"/>
  <c r="A3" i="3"/>
  <c r="D2" i="3"/>
  <c r="C2" i="3"/>
  <c r="B2" i="3"/>
  <c r="A2" i="3"/>
  <c r="D1" i="3"/>
  <c r="C1" i="3"/>
  <c r="B1" i="3"/>
  <c r="A1" i="3"/>
  <c r="J56" i="2"/>
  <c r="J55" i="2"/>
  <c r="J54" i="2"/>
  <c r="D52" i="3" s="1"/>
  <c r="J53" i="2"/>
  <c r="D51" i="3" s="1"/>
  <c r="J52" i="2"/>
  <c r="D50" i="3" s="1"/>
  <c r="J51" i="2"/>
  <c r="D49" i="3" s="1"/>
  <c r="J50" i="2"/>
  <c r="D48" i="3" s="1"/>
  <c r="J49" i="2"/>
  <c r="D47" i="3" s="1"/>
  <c r="J48" i="2"/>
  <c r="D46" i="3" s="1"/>
  <c r="J47" i="2"/>
  <c r="D45" i="3" s="1"/>
  <c r="J46" i="2"/>
  <c r="D44" i="3" s="1"/>
  <c r="J45" i="2"/>
  <c r="D43" i="3" s="1"/>
  <c r="J44" i="2"/>
  <c r="J43" i="2"/>
  <c r="D41" i="3" s="1"/>
  <c r="J41" i="2"/>
  <c r="D39" i="3" s="1"/>
  <c r="J40" i="2"/>
  <c r="D38" i="3" s="1"/>
  <c r="J39" i="2"/>
  <c r="D37" i="3" s="1"/>
  <c r="J38" i="2"/>
  <c r="D36" i="3" s="1"/>
  <c r="J37" i="2"/>
  <c r="J36" i="2"/>
  <c r="D34" i="3" s="1"/>
  <c r="J35" i="2"/>
  <c r="J34" i="2"/>
  <c r="D32" i="3" s="1"/>
  <c r="J33" i="2"/>
  <c r="D31" i="3" s="1"/>
  <c r="J32" i="2"/>
  <c r="D30" i="3" s="1"/>
  <c r="J31" i="2"/>
  <c r="D29" i="3" s="1"/>
  <c r="J30" i="2"/>
  <c r="D28" i="3" s="1"/>
  <c r="J29" i="2"/>
  <c r="D27" i="3" s="1"/>
  <c r="J28" i="2"/>
  <c r="D26" i="3" s="1"/>
  <c r="J27" i="2"/>
  <c r="J26" i="2"/>
  <c r="D24" i="3" s="1"/>
  <c r="J25" i="2"/>
  <c r="D23" i="3" s="1"/>
  <c r="J24" i="2"/>
  <c r="D22" i="3" s="1"/>
  <c r="J23" i="2"/>
  <c r="D21" i="3" s="1"/>
  <c r="J22" i="2"/>
  <c r="D20" i="3" s="1"/>
  <c r="J21" i="2"/>
  <c r="D19" i="3" s="1"/>
  <c r="J20" i="2"/>
  <c r="D18" i="3" s="1"/>
  <c r="J19" i="2"/>
  <c r="D17" i="3" s="1"/>
  <c r="J18" i="2"/>
  <c r="D16" i="3" s="1"/>
  <c r="J17" i="2"/>
  <c r="D15" i="3" s="1"/>
  <c r="J16" i="2"/>
  <c r="D14" i="3" s="1"/>
  <c r="J15" i="2"/>
  <c r="D13" i="3" s="1"/>
  <c r="J14" i="2"/>
  <c r="J13" i="2"/>
  <c r="D11" i="3" s="1"/>
  <c r="J12" i="2"/>
  <c r="D10" i="3" s="1"/>
  <c r="J11" i="2"/>
  <c r="D9" i="3" s="1"/>
  <c r="J10" i="2"/>
  <c r="D8" i="3" s="1"/>
  <c r="J9" i="2"/>
  <c r="D7" i="3" s="1"/>
  <c r="J8" i="2"/>
  <c r="D6" i="3" s="1"/>
  <c r="J7" i="2"/>
  <c r="D5" i="3" s="1"/>
  <c r="J6" i="2"/>
  <c r="D4" i="3" s="1"/>
  <c r="J5" i="2"/>
  <c r="D3" i="3" s="1"/>
  <c r="E44" i="3" l="1"/>
  <c r="F44" i="3"/>
  <c r="E20" i="3"/>
  <c r="E52" i="3"/>
  <c r="J57" i="2"/>
  <c r="E53" i="3" l="1"/>
</calcChain>
</file>

<file path=xl/sharedStrings.xml><?xml version="1.0" encoding="utf-8"?>
<sst xmlns="http://schemas.openxmlformats.org/spreadsheetml/2006/main" count="284" uniqueCount="280">
  <si>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</si>
  <si>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</si>
  <si>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</si>
  <si>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</si>
  <si>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</si>
  <si>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</si>
  <si>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</si>
  <si>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</si>
  <si>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</si>
  <si>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</si>
  <si>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</si>
  <si>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</si>
  <si>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</si>
  <si>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</si>
  <si>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</si>
  <si>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</si>
  <si>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</si>
  <si>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</si>
  <si>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r>
      <rPr>
        <b/>
        <sz val="10"/>
        <color theme="1"/>
        <rFont val="宋体"/>
        <family val="3"/>
        <charset val="134"/>
      </rPr>
      <t>组织应建立执行售后服务工作的</t>
    </r>
    <r>
      <rPr>
        <b/>
        <sz val="10"/>
        <color rgb="FFFF0000"/>
        <rFont val="宋体"/>
        <family val="3"/>
        <charset val="134"/>
      </rPr>
      <t>部门</t>
    </r>
    <r>
      <rPr>
        <b/>
        <sz val="10"/>
        <color theme="1"/>
        <rFont val="宋体"/>
        <family val="3"/>
        <charset val="134"/>
      </rPr>
      <t>，及相关的</t>
    </r>
    <r>
      <rPr>
        <b/>
        <sz val="10"/>
        <color rgb="FFFF0000"/>
        <rFont val="宋体"/>
        <family val="3"/>
        <charset val="134"/>
      </rPr>
      <t>管理和支持部门</t>
    </r>
    <r>
      <rPr>
        <b/>
        <sz val="10"/>
        <color theme="1"/>
        <rFont val="宋体"/>
        <family val="3"/>
        <charset val="134"/>
      </rPr>
      <t>，其</t>
    </r>
    <r>
      <rPr>
        <b/>
        <sz val="10"/>
        <color rgb="FFFF0000"/>
        <rFont val="宋体"/>
        <family val="3"/>
        <charset val="134"/>
      </rPr>
      <t>职能划分</t>
    </r>
    <r>
      <rPr>
        <b/>
        <sz val="10"/>
        <color theme="1"/>
        <rFont val="宋体"/>
        <family val="3"/>
        <charset val="134"/>
      </rPr>
      <t>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r>
  </si>
  <si>
    <t>5.1.1.2　根据需要，服务网点覆盖商品销售区域，能够对服务网点进行有效管理</t>
  </si>
  <si>
    <r>
      <rPr>
        <b/>
        <sz val="10"/>
        <rFont val="黑体"/>
        <family val="3"/>
        <charset val="134"/>
      </rPr>
      <t>A</t>
    </r>
    <r>
      <rPr>
        <b/>
        <sz val="10"/>
        <rFont val="黑体"/>
        <family val="3"/>
        <charset val="134"/>
      </rPr>
      <t>2</t>
    </r>
  </si>
  <si>
    <r>
      <rPr>
        <b/>
        <sz val="10"/>
        <color theme="1"/>
        <rFont val="宋体"/>
        <family val="3"/>
        <charset val="134"/>
      </rPr>
      <t>1、应注意，本条款描述的是</t>
    </r>
    <r>
      <rPr>
        <b/>
        <sz val="10"/>
        <color rgb="FFFF0000"/>
        <rFont val="宋体"/>
        <family val="3"/>
        <charset val="134"/>
      </rPr>
      <t>“服务网点”</t>
    </r>
    <r>
      <rPr>
        <b/>
        <sz val="10"/>
        <color theme="1"/>
        <rFont val="宋体"/>
        <family val="3"/>
        <charset val="134"/>
      </rPr>
      <t>。
服务网点包括：</t>
    </r>
    <r>
      <rPr>
        <b/>
        <sz val="10"/>
        <color rgb="FFFF0000"/>
        <rFont val="宋体"/>
        <family val="3"/>
        <charset val="134"/>
      </rPr>
      <t>销售门店、带销售职能的展厅、配送和维修服务网点等</t>
    </r>
    <r>
      <rPr>
        <b/>
        <sz val="10"/>
        <color theme="1"/>
        <rFont val="宋体"/>
        <family val="3"/>
        <charset val="134"/>
      </rPr>
      <t>。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t>
    </r>
    <r>
      <rPr>
        <b/>
        <sz val="10"/>
        <color rgb="FFFF0000"/>
        <rFont val="宋体"/>
        <family val="3"/>
        <charset val="134"/>
      </rPr>
      <t>服务保障中心是否有能力提供服务，如技术人员数量、派工量、对及时率的管控</t>
    </r>
    <r>
      <rPr>
        <b/>
        <sz val="10"/>
        <color theme="1"/>
        <rFont val="宋体"/>
        <family val="3"/>
        <charset val="134"/>
      </rPr>
      <t>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t>
    </r>
    <r>
      <rPr>
        <b/>
        <sz val="10"/>
        <color rgb="FFFF0000"/>
        <rFont val="宋体"/>
        <family val="3"/>
        <charset val="134"/>
      </rPr>
      <t>组织对其设立条件的控制、资源和设施的控制、对其执行能力的控制和有效性的监督</t>
    </r>
    <r>
      <rPr>
        <b/>
        <sz val="10"/>
        <color theme="1"/>
        <rFont val="宋体"/>
        <family val="3"/>
        <charset val="134"/>
      </rPr>
      <t>等。
4、组织的</t>
    </r>
    <r>
      <rPr>
        <b/>
        <sz val="10"/>
        <color rgb="FFFF0000"/>
        <rFont val="宋体"/>
        <family val="3"/>
        <charset val="134"/>
      </rPr>
      <t>服务网点可以有多种形式</t>
    </r>
    <r>
      <rPr>
        <b/>
        <sz val="10"/>
        <color theme="1"/>
        <rFont val="宋体"/>
        <family val="3"/>
        <charset val="134"/>
      </rPr>
      <t>，如：
1）外包：以签约的形式，委托其他组织提供服务。家电等行业常见的是“特约维修网点”，该网点常为多个组织提供外包服务。
2）自建：组织投资在某区域建立服务网点。
3）其他：加盟、与当地经销商合资等。</t>
    </r>
  </si>
  <si>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</si>
  <si>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</si>
  <si>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</si>
  <si>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</si>
  <si>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r>
      <rPr>
        <b/>
        <sz val="10"/>
        <color theme="1"/>
        <rFont val="宋体"/>
        <family val="3"/>
        <charset val="134"/>
      </rPr>
      <t>服务相关岗位，见5.1.1.1的说明。
根据行业不同，服务相关岗位的技术和业务人员的</t>
    </r>
    <r>
      <rPr>
        <b/>
        <sz val="10"/>
        <color rgb="FFFF0000"/>
        <rFont val="宋体"/>
        <family val="3"/>
        <charset val="134"/>
      </rPr>
      <t>资质证书</t>
    </r>
    <r>
      <rPr>
        <b/>
        <sz val="10"/>
        <rFont val="宋体"/>
        <family val="3"/>
        <charset val="134"/>
      </rPr>
      <t>可以是国家、地方或行业协会颁发的证书，也可由组织培训合格自己颁发</t>
    </r>
    <r>
      <rPr>
        <b/>
        <sz val="10"/>
        <color theme="1"/>
        <rFont val="宋体"/>
        <family val="3"/>
        <charset val="134"/>
      </rPr>
      <t>。在国家法律、法规对该行业的专业技术、安全方面有特殊规定时，应具备符合国家法律、法规要求的资质证书。
组织也应</t>
    </r>
    <r>
      <rPr>
        <b/>
        <sz val="10"/>
        <color rgb="FFFF0000"/>
        <rFont val="宋体"/>
        <family val="3"/>
        <charset val="134"/>
      </rPr>
      <t>对外包的服务人员资质做出规定</t>
    </r>
    <r>
      <rPr>
        <b/>
        <sz val="10"/>
        <color theme="1"/>
        <rFont val="宋体"/>
        <family val="3"/>
        <charset val="134"/>
      </rPr>
      <t>。</t>
    </r>
  </si>
  <si>
    <r>
      <rPr>
        <b/>
        <sz val="10"/>
        <rFont val="黑体"/>
        <family val="3"/>
        <charset val="134"/>
      </rPr>
      <t>5.1.2.2　按服务管理人员总数的</t>
    </r>
    <r>
      <rPr>
        <b/>
        <sz val="10"/>
        <color rgb="FFFF0000"/>
        <rFont val="黑体"/>
        <family val="3"/>
        <charset val="134"/>
      </rPr>
      <t>10%配置</t>
    </r>
    <r>
      <rPr>
        <b/>
        <sz val="10"/>
        <rFont val="黑体"/>
        <family val="3"/>
        <charset val="134"/>
      </rPr>
      <t>售后服务管理师，负责对售后服务工作的管理和对售后服务活动的指导</t>
    </r>
  </si>
  <si>
    <r>
      <rPr>
        <b/>
        <sz val="10"/>
        <rFont val="黑体"/>
        <family val="3"/>
        <charset val="134"/>
      </rPr>
      <t>A</t>
    </r>
    <r>
      <rPr>
        <b/>
        <sz val="10"/>
        <rFont val="黑体"/>
        <family val="3"/>
        <charset val="134"/>
      </rPr>
      <t>4</t>
    </r>
  </si>
  <si>
    <r>
      <rPr>
        <b/>
        <sz val="10"/>
        <color theme="1"/>
        <rFont val="宋体"/>
        <family val="3"/>
        <charset val="134"/>
      </rPr>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t>
    </r>
    <r>
      <rPr>
        <b/>
        <sz val="10"/>
        <color rgb="FFFF0000"/>
        <rFont val="宋体"/>
        <family val="3"/>
        <charset val="134"/>
      </rPr>
      <t>售后服务管理师</t>
    </r>
    <r>
      <rPr>
        <b/>
        <sz val="10"/>
        <color theme="1"/>
        <rFont val="宋体"/>
        <family val="3"/>
        <charset val="134"/>
      </rPr>
      <t>。</t>
    </r>
  </si>
  <si>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</si>
  <si>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</si>
  <si>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</si>
  <si>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</si>
  <si>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r>
      <rPr>
        <b/>
        <sz val="10"/>
        <color theme="1"/>
        <rFont val="宋体"/>
        <family val="3"/>
        <charset val="134"/>
      </rPr>
      <t>当商品涉及安全问题或批次质量问题时，需要提供</t>
    </r>
    <r>
      <rPr>
        <b/>
        <sz val="10"/>
        <color rgb="FFFF0000"/>
        <rFont val="宋体"/>
        <family val="3"/>
        <charset val="134"/>
      </rPr>
      <t>专项经费</t>
    </r>
    <r>
      <rPr>
        <b/>
        <sz val="10"/>
        <color theme="1"/>
        <rFont val="宋体"/>
        <family val="3"/>
        <charset val="134"/>
      </rPr>
      <t>，例如赔偿准备金、保险等。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t>
    </r>
    <r>
      <rPr>
        <b/>
        <sz val="10"/>
        <color rgb="FFFF0000"/>
        <rFont val="宋体"/>
        <family val="3"/>
        <charset val="134"/>
      </rPr>
      <t>危机公关</t>
    </r>
    <r>
      <rPr>
        <b/>
        <sz val="10"/>
        <color theme="1"/>
        <rFont val="宋体"/>
        <family val="3"/>
        <charset val="134"/>
      </rPr>
      <t>。</t>
    </r>
  </si>
  <si>
    <r>
      <rPr>
        <b/>
        <sz val="10"/>
        <rFont val="黑体"/>
        <family val="3"/>
        <charset val="134"/>
      </rPr>
      <t>5.1.3.2　售后服务组织应提供内部保障，具体包括：
a) 长期保持服务</t>
    </r>
    <r>
      <rPr>
        <b/>
        <sz val="10"/>
        <color rgb="FFFF0000"/>
        <rFont val="黑体"/>
        <family val="3"/>
        <charset val="134"/>
      </rPr>
      <t>专业技术培训</t>
    </r>
    <r>
      <rPr>
        <b/>
        <sz val="10"/>
        <rFont val="黑体"/>
        <family val="3"/>
        <charset val="134"/>
      </rPr>
      <t>和业务人员的</t>
    </r>
    <r>
      <rPr>
        <b/>
        <sz val="10"/>
        <color rgb="FFFF0000"/>
        <rFont val="黑体"/>
        <family val="3"/>
        <charset val="134"/>
      </rPr>
      <t>业务技能培训</t>
    </r>
    <r>
      <rPr>
        <b/>
        <sz val="10"/>
        <rFont val="黑体"/>
        <family val="3"/>
        <charset val="134"/>
      </rPr>
      <t>，使其有良好的素质和能力；
b) 定期或不定期的</t>
    </r>
    <r>
      <rPr>
        <b/>
        <sz val="10"/>
        <color rgb="FFFF0000"/>
        <rFont val="黑体"/>
        <family val="3"/>
        <charset val="134"/>
      </rPr>
      <t>服务文化的培训</t>
    </r>
    <r>
      <rPr>
        <b/>
        <sz val="10"/>
        <rFont val="黑体"/>
        <family val="3"/>
        <charset val="134"/>
      </rPr>
      <t>；
c) 有效的</t>
    </r>
    <r>
      <rPr>
        <b/>
        <sz val="10"/>
        <color rgb="FFFF0000"/>
        <rFont val="黑体"/>
        <family val="3"/>
        <charset val="134"/>
      </rPr>
      <t>评优、奖励、晋升和员工关怀机制</t>
    </r>
    <r>
      <rPr>
        <b/>
        <sz val="10"/>
        <rFont val="黑体"/>
        <family val="3"/>
        <charset val="134"/>
      </rPr>
      <t>。</t>
    </r>
  </si>
  <si>
    <t>A6</t>
  </si>
  <si>
    <r>
      <rPr>
        <b/>
        <sz val="10"/>
        <color theme="1"/>
        <rFont val="宋体"/>
        <family val="3"/>
        <charset val="134"/>
      </rPr>
      <t>a）培训的内容应包括专业技术方面，以及营销、顾客沟通方面，人员素质方面等；组织应有年度或定期的</t>
    </r>
    <r>
      <rPr>
        <b/>
        <sz val="10"/>
        <color rgb="FFFF0000"/>
        <rFont val="宋体"/>
        <family val="3"/>
        <charset val="134"/>
      </rPr>
      <t>培训计划</t>
    </r>
    <r>
      <rPr>
        <b/>
        <sz val="10"/>
        <color theme="1"/>
        <rFont val="宋体"/>
        <family val="3"/>
        <charset val="134"/>
      </rPr>
      <t xml:space="preserve">，并对培训结果进行考核，确保服务人员的能力和素质满足要求。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r>
  </si>
  <si>
    <r>
      <rPr>
        <b/>
        <sz val="10"/>
        <rFont val="黑体"/>
        <family val="3"/>
        <charset val="134"/>
      </rPr>
      <t>5.1.3.3　售后服务组织应提供</t>
    </r>
    <r>
      <rPr>
        <b/>
        <sz val="10"/>
        <color rgb="FFFF0000"/>
        <rFont val="黑体"/>
        <family val="3"/>
        <charset val="134"/>
      </rPr>
      <t>基础设施</t>
    </r>
    <r>
      <rPr>
        <b/>
        <sz val="10"/>
        <rFont val="黑体"/>
        <family val="3"/>
        <charset val="134"/>
      </rPr>
      <t>，具体包括：
a) 办公场所和服务场所；
b) 售后服务设施，例如顾客信息系统、安全保障措施等；
c) 售后服务活动中涉及的工具、备品备件等。</t>
    </r>
  </si>
  <si>
    <t>A7</t>
  </si>
  <si>
    <r>
      <rPr>
        <b/>
        <sz val="10"/>
        <color theme="1"/>
        <rFont val="宋体"/>
        <family val="3"/>
        <charset val="134"/>
      </rPr>
      <t>a）组织</t>
    </r>
    <r>
      <rPr>
        <b/>
        <sz val="10"/>
        <color rgb="FFFF0000"/>
        <rFont val="宋体"/>
        <family val="3"/>
        <charset val="134"/>
      </rPr>
      <t>应设立必要的场所</t>
    </r>
    <r>
      <rPr>
        <b/>
        <sz val="10"/>
        <color theme="1"/>
        <rFont val="宋体"/>
        <family val="3"/>
        <charset val="134"/>
      </rPr>
      <t>完成服务。该场所应根据商品或服务的特性来设立，包括展厅、柜台、维修间、仓库等，以及管理活动所需要的办公场地。
b）</t>
    </r>
    <r>
      <rPr>
        <b/>
        <sz val="10"/>
        <color rgb="FFFF0000"/>
        <rFont val="宋体"/>
        <family val="3"/>
        <charset val="134"/>
      </rPr>
      <t>应具备服务活动中需要的设施</t>
    </r>
    <r>
      <rPr>
        <b/>
        <sz val="10"/>
        <color theme="1"/>
        <rFont val="宋体"/>
        <family val="3"/>
        <charset val="134"/>
      </rPr>
      <t>；需要注意的是</t>
    </r>
    <r>
      <rPr>
        <b/>
        <sz val="10"/>
        <color rgb="FFFF0000"/>
        <rFont val="宋体"/>
        <family val="3"/>
        <charset val="134"/>
      </rPr>
      <t>安全保障措施</t>
    </r>
    <r>
      <rPr>
        <b/>
        <sz val="10"/>
        <color theme="1"/>
        <rFont val="宋体"/>
        <family val="3"/>
        <charset val="134"/>
      </rPr>
      <t>，评价时应注意涉及安全相关的标识、设备等。
c ）服务活动涉及的</t>
    </r>
    <r>
      <rPr>
        <b/>
        <sz val="10"/>
        <color rgb="FFFF0000"/>
        <rFont val="宋体"/>
        <family val="3"/>
        <charset val="134"/>
      </rPr>
      <t>工具和备品备件</t>
    </r>
    <r>
      <rPr>
        <b/>
        <sz val="10"/>
        <color theme="1"/>
        <rFont val="宋体"/>
        <family val="3"/>
        <charset val="134"/>
      </rPr>
      <t xml:space="preserve">应按组织商品和服务的特性进行识别，评价应注意其是否充足、满足必要条件。
</t>
    </r>
  </si>
  <si>
    <t>5.1.4　</t>
  </si>
  <si>
    <t>规范要求（6分）</t>
  </si>
  <si>
    <r>
      <rPr>
        <b/>
        <sz val="10"/>
        <rFont val="黑体"/>
        <family val="3"/>
        <charset val="134"/>
      </rPr>
      <t>5.1.4.1　针对售后服务中的各项活动和流程，制定相应的制度和规范，明确产品/服务范围、职能设计、组织分工、运转机制，并以企业文件形式体现，形成</t>
    </r>
    <r>
      <rPr>
        <b/>
        <sz val="10"/>
        <color rgb="FFFF0000"/>
        <rFont val="黑体"/>
        <family val="3"/>
        <charset val="134"/>
      </rPr>
      <t>完整的售后服务手册</t>
    </r>
  </si>
  <si>
    <r>
      <rPr>
        <b/>
        <sz val="10"/>
        <rFont val="黑体"/>
        <family val="3"/>
        <charset val="134"/>
      </rPr>
      <t>A</t>
    </r>
    <r>
      <rPr>
        <b/>
        <sz val="10"/>
        <rFont val="黑体"/>
        <family val="3"/>
        <charset val="134"/>
      </rPr>
      <t>8</t>
    </r>
  </si>
  <si>
    <t>通过售后服务的各项活动和流程，形成的售后服务手册 明确了职能划分和岗位设置；规定售后服务流程和工作要求等。
售后服务手册满足售后服务管理文件的需要。</t>
  </si>
  <si>
    <r>
      <rPr>
        <b/>
        <sz val="10"/>
        <color theme="1"/>
        <rFont val="宋体"/>
        <family val="3"/>
        <charset val="134"/>
      </rPr>
      <t>本条款对组织建立的售后服务体系文件提出了明确要求，组织需要</t>
    </r>
    <r>
      <rPr>
        <b/>
        <sz val="10"/>
        <color rgb="FFFF0000"/>
        <rFont val="宋体"/>
        <family val="3"/>
        <charset val="134"/>
      </rPr>
      <t>建立一本售后服务手册</t>
    </r>
    <r>
      <rPr>
        <b/>
        <sz val="10"/>
        <color theme="1"/>
        <rFont val="宋体"/>
        <family val="3"/>
        <charset val="134"/>
      </rPr>
      <t>，该手册应包括的内容：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r>
  </si>
  <si>
    <t>5.1.4.2　制订售后服务规范要求时应识别国家有关法律法规的要求，并使员工了解</t>
  </si>
  <si>
    <r>
      <rPr>
        <b/>
        <sz val="10"/>
        <rFont val="黑体"/>
        <family val="3"/>
        <charset val="134"/>
      </rPr>
      <t>A</t>
    </r>
    <r>
      <rPr>
        <b/>
        <sz val="10"/>
        <rFont val="黑体"/>
        <family val="3"/>
        <charset val="134"/>
      </rPr>
      <t>9</t>
    </r>
  </si>
  <si>
    <t>售后服务手册按照国家法律法规进行识别，对组织售后服务相关的法律法规进行培训、宣贯，使员工了解。</t>
  </si>
  <si>
    <r>
      <rPr>
        <b/>
        <sz val="10"/>
        <color theme="1"/>
        <rFont val="宋体"/>
        <family val="3"/>
        <charset val="134"/>
      </rPr>
      <t>售后服务手册中</t>
    </r>
    <r>
      <rPr>
        <b/>
        <sz val="10"/>
        <color rgb="FFFF0000"/>
        <rFont val="宋体"/>
        <family val="3"/>
        <charset val="134"/>
      </rPr>
      <t>应包括对有关国家法律法规的识别的内容</t>
    </r>
    <r>
      <rPr>
        <b/>
        <sz val="10"/>
        <color theme="1"/>
        <rFont val="宋体"/>
        <family val="3"/>
        <charset val="134"/>
      </rPr>
      <t>，如引用国家的安全要求、三包规定等，从制度上约束服务活动的执行。在对员工培训和宣贯中应包括以上方面，且在售后服务手册中形成制度。</t>
    </r>
  </si>
  <si>
    <t>5.1.5　</t>
  </si>
  <si>
    <t>监督（7分）</t>
  </si>
  <si>
    <r>
      <rPr>
        <b/>
        <sz val="10"/>
        <rFont val="黑体"/>
        <family val="3"/>
        <charset val="134"/>
      </rPr>
      <t>5.1.5.1　设立</t>
    </r>
    <r>
      <rPr>
        <b/>
        <sz val="10"/>
        <color rgb="FFFF0000"/>
        <rFont val="黑体"/>
        <family val="3"/>
        <charset val="134"/>
      </rPr>
      <t>服务监督机构</t>
    </r>
    <r>
      <rPr>
        <b/>
        <sz val="10"/>
        <rFont val="黑体"/>
        <family val="3"/>
        <charset val="134"/>
      </rPr>
      <t>，由专职人员负责，监督企业售后服务系统的运转情况</t>
    </r>
  </si>
  <si>
    <r>
      <rPr>
        <b/>
        <sz val="10"/>
        <rFont val="黑体"/>
        <family val="3"/>
        <charset val="134"/>
      </rPr>
      <t>A</t>
    </r>
    <r>
      <rPr>
        <b/>
        <sz val="10"/>
        <rFont val="黑体"/>
        <family val="3"/>
        <charset val="134"/>
      </rPr>
      <t>10</t>
    </r>
  </si>
  <si>
    <r>
      <rPr>
        <b/>
        <sz val="10"/>
        <color theme="1"/>
        <rFont val="宋体"/>
        <family val="3"/>
        <charset val="134"/>
      </rPr>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t>
    </r>
    <r>
      <rPr>
        <b/>
        <sz val="10"/>
        <color rgb="FFFF0000"/>
        <rFont val="宋体"/>
        <family val="3"/>
        <charset val="134"/>
      </rPr>
      <t>呼叫中心</t>
    </r>
    <r>
      <rPr>
        <b/>
        <sz val="10"/>
        <color theme="1"/>
        <rFont val="宋体"/>
        <family val="3"/>
        <charset val="134"/>
      </rPr>
      <t>一般不承担管理工作，其职能是传达信息、派单、统计汇总等，它</t>
    </r>
    <r>
      <rPr>
        <b/>
        <sz val="10"/>
        <color rgb="FFFF0000"/>
        <rFont val="宋体"/>
        <family val="3"/>
        <charset val="134"/>
      </rPr>
      <t>也是监督部门。</t>
    </r>
    <r>
      <rPr>
        <b/>
        <sz val="10"/>
        <color theme="1"/>
        <rFont val="宋体"/>
        <family val="3"/>
        <charset val="134"/>
      </rPr>
      <t xml:space="preserve">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r>
  </si>
  <si>
    <r>
      <rPr>
        <b/>
        <sz val="10"/>
        <rFont val="黑体"/>
        <family val="3"/>
        <charset val="134"/>
      </rPr>
      <t>5.1.5.2　以</t>
    </r>
    <r>
      <rPr>
        <b/>
        <sz val="10"/>
        <color rgb="FFFF0000"/>
        <rFont val="黑体"/>
        <family val="3"/>
        <charset val="134"/>
      </rPr>
      <t>监督有效奖惩</t>
    </r>
    <r>
      <rPr>
        <b/>
        <sz val="10"/>
        <rFont val="黑体"/>
        <family val="3"/>
        <charset val="134"/>
      </rPr>
      <t>，持续修正各项服务目标，并通过内部和外部的监督评价活动促进服务品质提升</t>
    </r>
  </si>
  <si>
    <r>
      <rPr>
        <b/>
        <sz val="10"/>
        <rFont val="黑体"/>
        <family val="3"/>
        <charset val="134"/>
      </rPr>
      <t>A</t>
    </r>
    <r>
      <rPr>
        <b/>
        <sz val="10"/>
        <rFont val="黑体"/>
        <family val="3"/>
        <charset val="134"/>
      </rPr>
      <t>11</t>
    </r>
  </si>
  <si>
    <r>
      <rPr>
        <b/>
        <sz val="10"/>
        <color theme="1"/>
        <rFont val="宋体"/>
        <family val="3"/>
        <charset val="134"/>
      </rPr>
      <t xml:space="preserve">本条评价指标有四个方面的内容。
1、 </t>
    </r>
    <r>
      <rPr>
        <b/>
        <sz val="10"/>
        <color rgb="FFFF0000"/>
        <rFont val="宋体"/>
        <family val="3"/>
        <charset val="134"/>
      </rPr>
      <t>以监督有效奖惩</t>
    </r>
    <r>
      <rPr>
        <b/>
        <sz val="10"/>
        <color theme="1"/>
        <rFont val="宋体"/>
        <family val="3"/>
        <charset val="134"/>
      </rPr>
      <t xml:space="preserve">：主要指在组织总部的管理监督要求，包括对部门业绩和个人业绩的量化（应注意与“5.1.1.2对服务网点进行有效管控”的区别）。无法完成目标时进行惩罚，成绩优异时给予奖励。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t>
    </r>
    <r>
      <rPr>
        <b/>
        <sz val="10"/>
        <color rgb="FFFF0000"/>
        <rFont val="宋体"/>
        <family val="3"/>
        <charset val="134"/>
      </rPr>
      <t>持续修正各项服务目标</t>
    </r>
    <r>
      <rPr>
        <b/>
        <sz val="10"/>
        <color theme="1"/>
        <rFont val="宋体"/>
        <family val="3"/>
        <charset val="134"/>
      </rPr>
      <t xml:space="preserve">：服务目标应根据企业实际情况制定，可能在一个时间段内从低到高，或持续不变。但应有各项服务目标的修正计划和分析统计信息。
3、 </t>
    </r>
    <r>
      <rPr>
        <b/>
        <sz val="10"/>
        <color rgb="FFFF0000"/>
        <rFont val="宋体"/>
        <family val="3"/>
        <charset val="134"/>
      </rPr>
      <t>内部的监督评价活动</t>
    </r>
    <r>
      <rPr>
        <b/>
        <sz val="10"/>
        <color theme="1"/>
        <rFont val="宋体"/>
        <family val="3"/>
        <charset val="134"/>
      </rPr>
      <t xml:space="preserve">：如组织的内部审核、内部服务能力评价、管理层对服务系统的评价、对服务执行部门和网点的评价等。
*注：以上内容是对组织服务体系运行内部管理的监督要求。
     以下内容是对组织外部评价的要求。
4、 </t>
    </r>
    <r>
      <rPr>
        <b/>
        <sz val="10"/>
        <color rgb="FFFF0000"/>
        <rFont val="宋体"/>
        <family val="3"/>
        <charset val="134"/>
      </rPr>
      <t>外部的监督评价活动</t>
    </r>
    <r>
      <rPr>
        <b/>
        <sz val="10"/>
        <color theme="1"/>
        <rFont val="宋体"/>
        <family val="3"/>
        <charset val="134"/>
      </rPr>
      <t>：组织外部的，如从消费者组织、行业协会依据商品售后服务评价体系标准开展的评价活动中得到了较好的结论。</t>
    </r>
  </si>
  <si>
    <t>5.1.6　</t>
  </si>
  <si>
    <t>改进（5分）</t>
  </si>
  <si>
    <r>
      <rPr>
        <b/>
        <sz val="10"/>
        <rFont val="黑体"/>
        <family val="3"/>
        <charset val="134"/>
      </rPr>
      <t>5.1.6.1　生产、销售、服务等部门之间有良好的市场</t>
    </r>
    <r>
      <rPr>
        <b/>
        <sz val="10"/>
        <color rgb="FFFF0000"/>
        <rFont val="黑体"/>
        <family val="3"/>
        <charset val="134"/>
      </rPr>
      <t>信息反馈机制</t>
    </r>
    <r>
      <rPr>
        <b/>
        <sz val="10"/>
        <rFont val="黑体"/>
        <family val="3"/>
        <charset val="134"/>
      </rPr>
      <t>，并在商品质量或服务质量方面不断改进</t>
    </r>
  </si>
  <si>
    <r>
      <rPr>
        <b/>
        <sz val="10"/>
        <rFont val="黑体"/>
        <family val="3"/>
        <charset val="134"/>
      </rPr>
      <t>A</t>
    </r>
    <r>
      <rPr>
        <b/>
        <sz val="10"/>
        <rFont val="黑体"/>
        <family val="3"/>
        <charset val="134"/>
      </rPr>
      <t>12</t>
    </r>
  </si>
  <si>
    <r>
      <rPr>
        <b/>
        <sz val="10"/>
        <color theme="1"/>
        <rFont val="宋体"/>
        <family val="3"/>
        <charset val="134"/>
      </rPr>
      <t>该市场信息反馈机制可参考下图。</t>
    </r>
    <r>
      <rPr>
        <b/>
        <sz val="10"/>
        <color rgb="FFFF0000"/>
        <rFont val="宋体"/>
        <family val="3"/>
        <charset val="134"/>
      </rPr>
      <t>组织应建立相关的信息反馈记录、分析报告</t>
    </r>
    <r>
      <rPr>
        <b/>
        <sz val="10"/>
        <color theme="1"/>
        <rFont val="宋体"/>
        <family val="3"/>
        <charset val="134"/>
      </rPr>
      <t>，以及根据分析做出的，对商品和服务质量进</t>
    </r>
    <r>
      <rPr>
        <b/>
        <sz val="10"/>
        <color rgb="FFFF0000"/>
        <rFont val="宋体"/>
        <family val="3"/>
        <charset val="134"/>
      </rPr>
      <t>行改进或有效提升的实施文件</t>
    </r>
    <r>
      <rPr>
        <b/>
        <sz val="10"/>
        <color theme="1"/>
        <rFont val="宋体"/>
        <family val="3"/>
        <charset val="134"/>
      </rPr>
      <t>。</t>
    </r>
  </si>
  <si>
    <r>
      <rPr>
        <b/>
        <sz val="10"/>
        <rFont val="黑体"/>
        <family val="3"/>
        <charset val="134"/>
      </rPr>
      <t>5.1.6.2　对售后服务中发现的难以解决的问题，</t>
    </r>
    <r>
      <rPr>
        <b/>
        <sz val="10"/>
        <color rgb="FFFF0000"/>
        <rFont val="黑体"/>
        <family val="3"/>
        <charset val="134"/>
      </rPr>
      <t>设立有关的服务研究部门或委托专业机构进行研究和咨询</t>
    </r>
  </si>
  <si>
    <r>
      <rPr>
        <b/>
        <sz val="10"/>
        <rFont val="黑体"/>
        <family val="3"/>
        <charset val="134"/>
      </rPr>
      <t>A</t>
    </r>
    <r>
      <rPr>
        <b/>
        <sz val="10"/>
        <rFont val="黑体"/>
        <family val="3"/>
        <charset val="134"/>
      </rPr>
      <t>13</t>
    </r>
  </si>
  <si>
    <r>
      <rPr>
        <b/>
        <sz val="10"/>
        <color theme="1"/>
        <rFont val="宋体"/>
        <family val="3"/>
        <charset val="134"/>
      </rPr>
      <t xml:space="preserve">售后服务中发现的难以解决的问题，可能是商品质量问题、服务流程问题、商品缺陷造成的维修问题等多种形式。
</t>
    </r>
    <r>
      <rPr>
        <b/>
        <sz val="10"/>
        <color rgb="FFFF0000"/>
        <rFont val="宋体"/>
        <family val="3"/>
        <charset val="134"/>
      </rPr>
      <t>组织应为实现服务提升进行有针对性的工作</t>
    </r>
    <r>
      <rPr>
        <b/>
        <sz val="10"/>
        <color theme="1"/>
        <rFont val="宋体"/>
        <family val="3"/>
        <charset val="134"/>
      </rPr>
      <t xml:space="preserve">，如委托市场调查，委托研究机构、技术机构进行分析。或组建专门的研究部门。
</t>
    </r>
  </si>
  <si>
    <r>
      <rPr>
        <b/>
        <sz val="10"/>
        <rFont val="黑体"/>
        <family val="3"/>
        <charset val="134"/>
      </rPr>
      <t>5.1.6.3　通过国家认可的相关品牌、安全或管理</t>
    </r>
    <r>
      <rPr>
        <b/>
        <sz val="10"/>
        <color rgb="FFFF0000"/>
        <rFont val="黑体"/>
        <family val="3"/>
        <charset val="134"/>
      </rPr>
      <t>认证</t>
    </r>
  </si>
  <si>
    <r>
      <rPr>
        <b/>
        <sz val="10"/>
        <rFont val="黑体"/>
        <family val="3"/>
        <charset val="134"/>
      </rPr>
      <t>A</t>
    </r>
    <r>
      <rPr>
        <b/>
        <sz val="10"/>
        <rFont val="黑体"/>
        <family val="3"/>
        <charset val="134"/>
      </rPr>
      <t>14</t>
    </r>
  </si>
  <si>
    <r>
      <rPr>
        <b/>
        <sz val="10"/>
        <color theme="1"/>
        <rFont val="宋体"/>
        <family val="3"/>
        <charset val="134"/>
      </rPr>
      <t>组织应通过国家有关行政主管部门批准开展的认证项目。如管理体系、产品安全标志、品牌认证等。
注意：本条款</t>
    </r>
    <r>
      <rPr>
        <b/>
        <sz val="10"/>
        <color rgb="FFFF0000"/>
        <rFont val="宋体"/>
        <family val="3"/>
        <charset val="134"/>
      </rPr>
      <t>主要评价的是自愿性认证，国家强制性的认证项目不属于评价要求</t>
    </r>
    <r>
      <rPr>
        <b/>
        <sz val="10"/>
        <color theme="1"/>
        <rFont val="宋体"/>
        <family val="3"/>
        <charset val="134"/>
      </rPr>
      <t>。如安全生产许可证、CCC等是国家法律法规要求的范畴。</t>
    </r>
  </si>
  <si>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</si>
  <si>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</si>
  <si>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</si>
  <si>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</si>
  <si>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</si>
  <si>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r>
      <rPr>
        <b/>
        <sz val="10"/>
        <rFont val="黑体"/>
        <family val="3"/>
        <charset val="134"/>
      </rPr>
      <t>5.1.7.1　有明确的</t>
    </r>
    <r>
      <rPr>
        <b/>
        <sz val="10"/>
        <color rgb="FFFF0000"/>
        <rFont val="黑体"/>
        <family val="3"/>
        <charset val="134"/>
      </rPr>
      <t>服务理念</t>
    </r>
    <r>
      <rPr>
        <b/>
        <sz val="10"/>
        <rFont val="黑体"/>
        <family val="3"/>
        <charset val="134"/>
      </rPr>
      <t>，作为售后服务工作的指导思想，并保证员工理解</t>
    </r>
  </si>
  <si>
    <r>
      <rPr>
        <b/>
        <sz val="10"/>
        <rFont val="黑体"/>
        <family val="3"/>
        <charset val="134"/>
      </rPr>
      <t>A</t>
    </r>
    <r>
      <rPr>
        <b/>
        <sz val="10"/>
        <rFont val="黑体"/>
        <family val="3"/>
        <charset val="134"/>
      </rPr>
      <t>16</t>
    </r>
  </si>
  <si>
    <r>
      <rPr>
        <b/>
        <sz val="10"/>
        <color theme="1"/>
        <rFont val="宋体"/>
        <family val="3"/>
        <charset val="134"/>
      </rPr>
      <t xml:space="preserve">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t>
    </r>
    <r>
      <rPr>
        <b/>
        <sz val="10"/>
        <color rgb="FFFF0000"/>
        <rFont val="宋体"/>
        <family val="3"/>
        <charset val="134"/>
      </rPr>
      <t>组织应通过内部的培训和宣贯等方式使各级员工理解服务理念和涵义</t>
    </r>
  </si>
  <si>
    <r>
      <rPr>
        <b/>
        <sz val="10"/>
        <rFont val="黑体"/>
        <family val="3"/>
        <charset val="134"/>
      </rPr>
      <t>5.1.7.2　对售后服务的目标或水平做出承诺，</t>
    </r>
    <r>
      <rPr>
        <b/>
        <sz val="10"/>
        <color rgb="FFFF0000"/>
        <rFont val="黑体"/>
        <family val="3"/>
        <charset val="134"/>
      </rPr>
      <t>服务承诺</t>
    </r>
    <r>
      <rPr>
        <b/>
        <sz val="10"/>
        <rFont val="黑体"/>
        <family val="3"/>
        <charset val="134"/>
      </rPr>
      <t>在广告、宣传品、保修卡、销售合同等各种文档材料中的</t>
    </r>
    <r>
      <rPr>
        <b/>
        <sz val="10"/>
        <color rgb="FFFF0000"/>
        <rFont val="黑体"/>
        <family val="3"/>
        <charset val="134"/>
      </rPr>
      <t>表述准确一致</t>
    </r>
    <r>
      <rPr>
        <b/>
        <sz val="10"/>
        <rFont val="黑体"/>
        <family val="3"/>
        <charset val="134"/>
      </rPr>
      <t>，并有效地传递给顾客</t>
    </r>
  </si>
  <si>
    <r>
      <rPr>
        <b/>
        <sz val="10"/>
        <rFont val="黑体"/>
        <family val="3"/>
        <charset val="134"/>
      </rPr>
      <t>A</t>
    </r>
    <r>
      <rPr>
        <b/>
        <sz val="10"/>
        <rFont val="黑体"/>
        <family val="3"/>
        <charset val="134"/>
      </rPr>
      <t>17</t>
    </r>
  </si>
  <si>
    <r>
      <rPr>
        <b/>
        <sz val="10"/>
        <color rgb="FFFF0000"/>
        <rFont val="宋体"/>
        <family val="3"/>
        <charset val="134"/>
      </rPr>
      <t>服务承诺</t>
    </r>
    <r>
      <rPr>
        <b/>
        <sz val="10"/>
        <color theme="1"/>
        <rFont val="宋体"/>
        <family val="3"/>
        <charset val="134"/>
      </rPr>
      <t>，一般有时间上的，距离上的，经济上的，效果上的等多种形式。服务承诺是向组织外部公开传达的信息，是要求内部执行的规定，也是与顾客的一种约定。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r>
  </si>
  <si>
    <r>
      <rPr>
        <b/>
        <sz val="10"/>
        <rFont val="黑体"/>
        <family val="3"/>
        <charset val="134"/>
      </rPr>
      <t>5.1.7.3　以多种方式向社会公众做服务文化和活动的</t>
    </r>
    <r>
      <rPr>
        <b/>
        <sz val="10"/>
        <color rgb="FFFF0000"/>
        <rFont val="黑体"/>
        <family val="3"/>
        <charset val="134"/>
      </rPr>
      <t>宣传</t>
    </r>
    <r>
      <rPr>
        <b/>
        <sz val="10"/>
        <rFont val="黑体"/>
        <family val="3"/>
        <charset val="134"/>
      </rPr>
      <t>，形成有效的顾客认知和口碑</t>
    </r>
  </si>
  <si>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</si>
  <si>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</si>
  <si>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</si>
  <si>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</si>
  <si>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</si>
  <si>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r>
      <rPr>
        <b/>
        <sz val="10"/>
        <rFont val="黑体"/>
        <family val="3"/>
        <charset val="134"/>
      </rPr>
      <t>5.2.1.1　</t>
    </r>
    <r>
      <rPr>
        <b/>
        <sz val="10"/>
        <color rgb="FFFF0000"/>
        <rFont val="黑体"/>
        <family val="3"/>
        <charset val="134"/>
      </rPr>
      <t>商品包装</t>
    </r>
    <r>
      <rPr>
        <b/>
        <sz val="10"/>
        <rFont val="黑体"/>
        <family val="3"/>
        <charset val="134"/>
      </rPr>
      <t>有完整、准确的企业和商品有关信息，便于顾客识别和了解</t>
    </r>
  </si>
  <si>
    <t>B1</t>
  </si>
  <si>
    <r>
      <rPr>
        <b/>
        <sz val="10"/>
        <color theme="1"/>
        <rFont val="宋体"/>
        <family val="3"/>
        <charset val="134"/>
      </rPr>
      <t>组织应在</t>
    </r>
    <r>
      <rPr>
        <b/>
        <sz val="10"/>
        <color rgb="FFFF0000"/>
        <rFont val="宋体"/>
        <family val="3"/>
        <charset val="134"/>
      </rPr>
      <t>商品包装上明示品牌、LOGO等有关信息，包括地址、通讯方式、产品名称、产地、出厂日期、颜色、重量、使用的标准、安全运输和放置的说明等</t>
    </r>
    <r>
      <rPr>
        <b/>
        <sz val="10"/>
        <color theme="1"/>
        <rFont val="宋体"/>
        <family val="3"/>
        <charset val="134"/>
      </rPr>
      <t xml:space="preserve">。
相关的信息应准确，容易识别，避免误导顾客的情况发生。
</t>
    </r>
  </si>
  <si>
    <r>
      <rPr>
        <b/>
        <sz val="10"/>
        <rFont val="黑体"/>
        <family val="3"/>
        <charset val="134"/>
      </rPr>
      <t>5.2.1.2　</t>
    </r>
    <r>
      <rPr>
        <b/>
        <sz val="10"/>
        <color rgb="FFFF0000"/>
        <rFont val="黑体"/>
        <family val="3"/>
        <charset val="134"/>
      </rPr>
      <t>商品附属文档</t>
    </r>
    <r>
      <rPr>
        <b/>
        <sz val="10"/>
        <rFont val="黑体"/>
        <family val="3"/>
        <charset val="134"/>
      </rPr>
      <t>中应明确技术数据、操作使用及保养要求等。文档应便于顾客理解，各条款符合国家有关规定要求</t>
    </r>
  </si>
  <si>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</si>
  <si>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</si>
  <si>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r>
      <rPr>
        <b/>
        <sz val="10"/>
        <rFont val="黑体"/>
        <family val="3"/>
        <charset val="134"/>
      </rPr>
      <t>5.2.1.3　向顾客</t>
    </r>
    <r>
      <rPr>
        <b/>
        <sz val="10"/>
        <color rgb="FFFF0000"/>
        <rFont val="黑体"/>
        <family val="3"/>
        <charset val="134"/>
      </rPr>
      <t>明示</t>
    </r>
    <r>
      <rPr>
        <b/>
        <sz val="10"/>
        <rFont val="黑体"/>
        <family val="3"/>
        <charset val="134"/>
      </rPr>
      <t>商品的保修期限、维修收费、主要部件和易损配件等信息</t>
    </r>
  </si>
  <si>
    <t>B3</t>
  </si>
  <si>
    <r>
      <rPr>
        <b/>
        <sz val="10"/>
        <color theme="1"/>
        <rFont val="宋体"/>
        <family val="3"/>
        <charset val="134"/>
      </rPr>
      <t>组织应按商品和服务特性，通过使顾客易于了解的方式进行明示。
注意：</t>
    </r>
    <r>
      <rPr>
        <b/>
        <sz val="10"/>
        <color rgb="FFFF0000"/>
        <rFont val="宋体"/>
        <family val="3"/>
        <charset val="134"/>
      </rPr>
      <t>保修期≠包修期</t>
    </r>
    <r>
      <rPr>
        <b/>
        <sz val="10"/>
        <color theme="1"/>
        <rFont val="宋体"/>
        <family val="3"/>
        <charset val="134"/>
      </rPr>
      <t>。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t>
    </r>
    <r>
      <rPr>
        <b/>
        <sz val="10"/>
        <color rgb="FFFF0000"/>
        <rFont val="宋体"/>
        <family val="3"/>
        <charset val="134"/>
      </rPr>
      <t>顾客获知维修费用的渠道</t>
    </r>
    <r>
      <rPr>
        <b/>
        <sz val="10"/>
        <color theme="1"/>
        <rFont val="宋体"/>
        <family val="3"/>
        <charset val="134"/>
      </rPr>
      <t xml:space="preserve">（如通过热线电话、价目表等询价）均应明示。
</t>
    </r>
  </si>
  <si>
    <t>5.2.1.4　涉及顾客使用安全的商品，应在商品上做安全提示，并明示安全使用年限</t>
  </si>
  <si>
    <t>B4</t>
  </si>
  <si>
    <r>
      <rPr>
        <b/>
        <sz val="10"/>
        <color theme="1"/>
        <rFont val="宋体"/>
        <family val="3"/>
        <charset val="134"/>
      </rPr>
      <t>对</t>
    </r>
    <r>
      <rPr>
        <b/>
        <sz val="10"/>
        <color rgb="FFFF0000"/>
        <rFont val="宋体"/>
        <family val="3"/>
        <charset val="134"/>
      </rPr>
      <t>有安全使用期限的商品，应明示</t>
    </r>
    <r>
      <rPr>
        <b/>
        <sz val="10"/>
        <color theme="1"/>
        <rFont val="宋体"/>
        <family val="3"/>
        <charset val="134"/>
      </rPr>
      <t>有关信息，如锅炉、压力容器、安全气囊等。该提示应是在商品上或相关设施上的显著位置。</t>
    </r>
  </si>
  <si>
    <r>
      <rPr>
        <b/>
        <sz val="10"/>
        <rFont val="黑体"/>
        <family val="3"/>
        <charset val="134"/>
      </rPr>
      <t>5.2.1.5　建立商品系统性</t>
    </r>
    <r>
      <rPr>
        <b/>
        <sz val="10"/>
        <color rgb="FFFF0000"/>
        <rFont val="黑体"/>
        <family val="3"/>
        <charset val="134"/>
      </rPr>
      <t>缺陷信息公开机制</t>
    </r>
    <r>
      <rPr>
        <b/>
        <sz val="10"/>
        <rFont val="黑体"/>
        <family val="3"/>
        <charset val="134"/>
      </rPr>
      <t>，及时告知顾客</t>
    </r>
  </si>
  <si>
    <t>B5</t>
  </si>
  <si>
    <r>
      <rPr>
        <b/>
        <sz val="10"/>
        <color theme="1"/>
        <rFont val="宋体"/>
        <family val="3"/>
        <charset val="134"/>
      </rPr>
      <t>系统性缺陷指商品出现的结构性的、批次性的质量缺陷。
组织应识别其商品和服务的特性，实施质量风险控制，对发现或可能出现的系统性缺陷及时通知顾客，</t>
    </r>
    <r>
      <rPr>
        <b/>
        <sz val="10"/>
        <color rgb="FFFF0000"/>
        <rFont val="宋体"/>
        <family val="3"/>
        <charset val="134"/>
      </rPr>
      <t>该方案应形成有效制度</t>
    </r>
    <r>
      <rPr>
        <b/>
        <sz val="10"/>
        <color theme="1"/>
        <rFont val="宋体"/>
        <family val="3"/>
        <charset val="134"/>
      </rPr>
      <t>。</t>
    </r>
  </si>
  <si>
    <t>5.2.2　</t>
  </si>
  <si>
    <t>技术支持（6分）</t>
  </si>
  <si>
    <t>5.2.2.1　根据商品的特点，在售出后提供及时、必要的安装和调试服务</t>
  </si>
  <si>
    <t>B6</t>
  </si>
  <si>
    <r>
      <rPr>
        <b/>
        <sz val="10"/>
        <color theme="1"/>
        <rFont val="宋体"/>
        <family val="3"/>
        <charset val="134"/>
      </rPr>
      <t>本指标评价的是</t>
    </r>
    <r>
      <rPr>
        <b/>
        <sz val="10"/>
        <color rgb="FFFF0000"/>
        <rFont val="宋体"/>
        <family val="3"/>
        <charset val="134"/>
      </rPr>
      <t>安装调试服务的及时性和有效性</t>
    </r>
    <r>
      <rPr>
        <b/>
        <sz val="10"/>
        <color theme="1"/>
        <rFont val="宋体"/>
        <family val="3"/>
        <charset val="134"/>
      </rPr>
      <t>。</t>
    </r>
  </si>
  <si>
    <r>
      <rPr>
        <b/>
        <sz val="10"/>
        <rFont val="黑体"/>
        <family val="3"/>
        <charset val="134"/>
      </rPr>
      <t>5.2.2.2　提供商品使用所必需的</t>
    </r>
    <r>
      <rPr>
        <b/>
        <sz val="10"/>
        <color rgb="FFFF0000"/>
        <rFont val="黑体"/>
        <family val="3"/>
        <charset val="134"/>
      </rPr>
      <t>使用指导或顾客培训</t>
    </r>
    <r>
      <rPr>
        <b/>
        <sz val="10"/>
        <rFont val="黑体"/>
        <family val="3"/>
        <charset val="134"/>
      </rPr>
      <t>，解答并解决顾客的疑问</t>
    </r>
  </si>
  <si>
    <t>B7</t>
  </si>
  <si>
    <r>
      <rPr>
        <b/>
        <sz val="10"/>
        <color theme="1"/>
        <rFont val="宋体"/>
        <family val="3"/>
        <charset val="134"/>
      </rPr>
      <t>根据组织商品特性不同，对顾客的使用指导和培训可能是较为复杂的，如专业设备、工程机械等，</t>
    </r>
    <r>
      <rPr>
        <b/>
        <sz val="10"/>
        <color rgb="FFFF0000"/>
        <rFont val="宋体"/>
        <family val="3"/>
        <charset val="134"/>
      </rPr>
      <t>可能需要专门教材或课程</t>
    </r>
    <r>
      <rPr>
        <b/>
        <sz val="10"/>
        <color theme="1"/>
        <rFont val="宋体"/>
        <family val="3"/>
        <charset val="134"/>
      </rPr>
      <t>的；也可能是较简单的家用电器、开关等，只需</t>
    </r>
    <r>
      <rPr>
        <b/>
        <sz val="10"/>
        <color rgb="FFFF0000"/>
        <rFont val="宋体"/>
        <family val="3"/>
        <charset val="134"/>
      </rPr>
      <t>口头介绍</t>
    </r>
    <r>
      <rPr>
        <b/>
        <sz val="10"/>
        <color theme="1"/>
        <rFont val="宋体"/>
        <family val="3"/>
        <charset val="134"/>
      </rPr>
      <t>的；也可能是对无形商品（服务过程）的</t>
    </r>
    <r>
      <rPr>
        <b/>
        <sz val="10"/>
        <color rgb="FFFF0000"/>
        <rFont val="宋体"/>
        <family val="3"/>
        <charset val="134"/>
      </rPr>
      <t>指导</t>
    </r>
    <r>
      <rPr>
        <b/>
        <sz val="10"/>
        <color theme="1"/>
        <rFont val="宋体"/>
        <family val="3"/>
        <charset val="134"/>
      </rPr>
      <t>，涉及到服务过程的相关工艺、材料等知识的介绍和培训，如装饰装修、咨询策划等行业。</t>
    </r>
  </si>
  <si>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</si>
  <si>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</si>
  <si>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</si>
  <si>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r>
      <rPr>
        <b/>
        <sz val="10"/>
        <rFont val="黑体"/>
        <family val="3"/>
        <charset val="134"/>
      </rPr>
      <t>5.2.2.4　相关服务活动涉及</t>
    </r>
    <r>
      <rPr>
        <b/>
        <sz val="10"/>
        <color rgb="FFFF0000"/>
        <rFont val="黑体"/>
        <family val="3"/>
        <charset val="134"/>
      </rPr>
      <t>收费</t>
    </r>
    <r>
      <rPr>
        <b/>
        <sz val="10"/>
        <rFont val="黑体"/>
        <family val="3"/>
        <charset val="134"/>
      </rPr>
      <t>的，应按国家有关规定合理收取，并</t>
    </r>
    <r>
      <rPr>
        <b/>
        <sz val="10"/>
        <color rgb="FFFF0000"/>
        <rFont val="黑体"/>
        <family val="3"/>
        <charset val="134"/>
      </rPr>
      <t>事先明示</t>
    </r>
  </si>
  <si>
    <t>B9</t>
  </si>
  <si>
    <r>
      <rPr>
        <b/>
        <sz val="10"/>
        <color theme="1"/>
        <rFont val="宋体"/>
        <family val="3"/>
        <charset val="134"/>
      </rPr>
      <t>技术支持相关活动的收费项目和价格，应在商品销售和服务提供前即进行明示。明示的</t>
    </r>
    <r>
      <rPr>
        <b/>
        <sz val="10"/>
        <color rgb="FFFF0000"/>
        <rFont val="宋体"/>
        <family val="3"/>
        <charset val="134"/>
      </rPr>
      <t>渠道</t>
    </r>
    <r>
      <rPr>
        <b/>
        <sz val="10"/>
        <color theme="1"/>
        <rFont val="宋体"/>
        <family val="3"/>
        <charset val="134"/>
      </rPr>
      <t>可以有多种形式，如合同、说明书等。</t>
    </r>
  </si>
  <si>
    <t>5.2.3　</t>
  </si>
  <si>
    <t>配送（4分）</t>
  </si>
  <si>
    <r>
      <rPr>
        <b/>
        <sz val="10"/>
        <rFont val="黑体"/>
        <family val="3"/>
        <charset val="134"/>
      </rPr>
      <t>5.2.3.1　所售</t>
    </r>
    <r>
      <rPr>
        <b/>
        <sz val="10"/>
        <color rgb="FFFF0000"/>
        <rFont val="黑体"/>
        <family val="3"/>
        <charset val="134"/>
      </rPr>
      <t>商品的包装</t>
    </r>
    <r>
      <rPr>
        <b/>
        <sz val="10"/>
        <rFont val="黑体"/>
        <family val="3"/>
        <charset val="134"/>
      </rPr>
      <t>应完整、安全，便于运输或携带</t>
    </r>
  </si>
  <si>
    <t>B10</t>
  </si>
  <si>
    <t>公司商品的包装完整安全，运输前外面使用木架等包装并填充防震、抗压、防漏等材料，确保运输。</t>
  </si>
  <si>
    <t>商品包装外有便于运输和携带的外形设置，包装内有相应的抗震、抗压、防漏等设置。</t>
  </si>
  <si>
    <r>
      <rPr>
        <b/>
        <sz val="10"/>
        <rFont val="黑体"/>
        <family val="3"/>
        <charset val="134"/>
      </rPr>
      <t>5.2.3.2　对顾客所</t>
    </r>
    <r>
      <rPr>
        <b/>
        <sz val="10"/>
        <color rgb="FFFF0000"/>
        <rFont val="黑体"/>
        <family val="3"/>
        <charset val="134"/>
      </rPr>
      <t>承诺的送货范围、送货时间及时兑现</t>
    </r>
  </si>
  <si>
    <t>B11</t>
  </si>
  <si>
    <t>本指标评价的是送货的范围和时间，根据商品特性不同，有的组织是通过正式合同与顾客进行配送约定，而快速消费品、家电等商品，一般是简单的承诺约定。</t>
  </si>
  <si>
    <t>5.2.4　</t>
  </si>
  <si>
    <t>维修（10分）</t>
  </si>
  <si>
    <r>
      <rPr>
        <b/>
        <sz val="10"/>
        <rFont val="黑体"/>
        <family val="3"/>
        <charset val="134"/>
      </rPr>
      <t>5.2.4.1　售后服务网点和服务部门应</t>
    </r>
    <r>
      <rPr>
        <b/>
        <sz val="10"/>
        <color rgb="FFFF0000"/>
        <rFont val="黑体"/>
        <family val="3"/>
        <charset val="134"/>
      </rPr>
      <t>安排专人负责报修登记和接待服务</t>
    </r>
  </si>
  <si>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</si>
  <si>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</si>
  <si>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r>
      <rPr>
        <b/>
        <sz val="10"/>
        <rFont val="黑体"/>
        <family val="3"/>
        <charset val="134"/>
      </rPr>
      <t>5.2.4.2　按国家法律法规有关要求</t>
    </r>
    <r>
      <rPr>
        <b/>
        <sz val="10"/>
        <color rgb="FFFF0000"/>
        <rFont val="黑体"/>
        <family val="3"/>
        <charset val="134"/>
      </rPr>
      <t>提供包修和保修服务</t>
    </r>
  </si>
  <si>
    <t>B13</t>
  </si>
  <si>
    <t>在服务过程控制程序文件中，明确服务内容。合同上明确服务时效和费用。</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</si>
  <si>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</si>
  <si>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</si>
  <si>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</si>
  <si>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服务人员应注意个人卫生和形象，维修完成后与客户核实确认无问题即离开，填写售后服务单。</t>
  </si>
  <si>
    <r>
      <rPr>
        <b/>
        <sz val="10"/>
        <color theme="1"/>
        <rFont val="宋体"/>
        <family val="3"/>
        <charset val="134"/>
      </rPr>
      <t>本条款有三方面的内容：
（1）</t>
    </r>
    <r>
      <rPr>
        <b/>
        <sz val="10"/>
        <color rgb="FFFF0000"/>
        <rFont val="宋体"/>
        <family val="3"/>
        <charset val="134"/>
      </rPr>
      <t>服务人员</t>
    </r>
    <r>
      <rPr>
        <b/>
        <sz val="10"/>
        <color theme="1"/>
        <rFont val="宋体"/>
        <family val="3"/>
        <charset val="134"/>
      </rPr>
      <t>（主要指维修服务涉及的人员，如上门维修人员、在店维修人员等）应着装整洁、形象卫生，给顾客良好的感觉。
（2）服务人员应</t>
    </r>
    <r>
      <rPr>
        <b/>
        <sz val="10"/>
        <color rgb="FFFF0000"/>
        <rFont val="宋体"/>
        <family val="3"/>
        <charset val="134"/>
      </rPr>
      <t>及时有效地维修</t>
    </r>
    <r>
      <rPr>
        <b/>
        <sz val="10"/>
        <color theme="1"/>
        <rFont val="宋体"/>
        <family val="3"/>
        <charset val="134"/>
      </rPr>
      <t>，并在工作时执行组织制定的相关服务标准化程序和制度。
（3）服务人员应</t>
    </r>
    <r>
      <rPr>
        <b/>
        <sz val="10"/>
        <color rgb="FFFF0000"/>
        <rFont val="宋体"/>
        <family val="3"/>
        <charset val="134"/>
      </rPr>
      <t>填写维修记录单据</t>
    </r>
    <r>
      <rPr>
        <b/>
        <sz val="10"/>
        <color theme="1"/>
        <rFont val="宋体"/>
        <family val="3"/>
        <charset val="134"/>
      </rPr>
      <t>给顾客保存。</t>
    </r>
  </si>
  <si>
    <r>
      <rPr>
        <b/>
        <sz val="10"/>
        <rFont val="黑体"/>
        <family val="3"/>
        <charset val="134"/>
      </rPr>
      <t>5.2.4.4　</t>
    </r>
    <r>
      <rPr>
        <b/>
        <sz val="10"/>
        <color rgb="FFFF0000"/>
        <rFont val="黑体"/>
        <family val="3"/>
        <charset val="134"/>
      </rPr>
      <t>定期对维修设施、设备和器材进行检查</t>
    </r>
    <r>
      <rPr>
        <b/>
        <sz val="10"/>
        <rFont val="黑体"/>
        <family val="3"/>
        <charset val="134"/>
      </rPr>
      <t>，保证维修服务的正常进行</t>
    </r>
  </si>
  <si>
    <t>B15</t>
  </si>
  <si>
    <t>能够做到定期实施检查和保养。设备设施的维修能够满足售后维修服务的正常进行。</t>
  </si>
  <si>
    <t>根据商品特性，维修设施、设备的复杂程度有所区别。如汽车4S店的设备必然有定期检查的要求。对于普通商品的相对简单的维修工具，一般没有特殊要求。</t>
  </si>
  <si>
    <r>
      <rPr>
        <b/>
        <sz val="10"/>
        <rFont val="黑体"/>
        <family val="3"/>
        <charset val="134"/>
      </rPr>
      <t>5.2.4.5　保证商品维修所必需的</t>
    </r>
    <r>
      <rPr>
        <b/>
        <sz val="10"/>
        <color rgb="FFFF0000"/>
        <rFont val="黑体"/>
        <family val="3"/>
        <charset val="134"/>
      </rPr>
      <t>材料和配件的质量以及及时供应</t>
    </r>
  </si>
  <si>
    <t>B16</t>
  </si>
  <si>
    <t>公司备有充足的常用部件、维修配件和材料，可以做到随时供应且保证品质。特殊部件、维修配件和材料需要紧急采购，满足顾客要求。</t>
  </si>
  <si>
    <t>本条款对维修配件和材料的及时性提出了要求。</t>
  </si>
  <si>
    <r>
      <rPr>
        <b/>
        <sz val="10"/>
        <rFont val="黑体"/>
        <family val="3"/>
        <charset val="134"/>
      </rPr>
      <t>5.2.4.6　对于维修期限较长，或因维修方原因延误维修时间的，可为顾客提供相应的</t>
    </r>
    <r>
      <rPr>
        <b/>
        <sz val="10"/>
        <color rgb="FFFF0000"/>
        <rFont val="黑体"/>
        <family val="3"/>
        <charset val="134"/>
      </rPr>
      <t>代用品</t>
    </r>
  </si>
  <si>
    <t>B17</t>
  </si>
  <si>
    <t>不涉及</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</si>
  <si>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</si>
  <si>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</si>
  <si>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</si>
  <si>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</si>
  <si>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</si>
  <si>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</si>
  <si>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r>
      <rPr>
        <b/>
        <sz val="10"/>
        <rFont val="黑体"/>
        <family val="3"/>
        <charset val="134"/>
      </rPr>
      <t>5.2.5.2　对顾客明示的</t>
    </r>
    <r>
      <rPr>
        <b/>
        <sz val="10"/>
        <color rgb="FFFF0000"/>
        <rFont val="黑体"/>
        <family val="3"/>
        <charset val="134"/>
      </rPr>
      <t>质保期和保修期</t>
    </r>
    <r>
      <rPr>
        <b/>
        <sz val="10"/>
        <rFont val="黑体"/>
        <family val="3"/>
        <charset val="134"/>
      </rPr>
      <t>应符合国家相关规定的要求</t>
    </r>
  </si>
  <si>
    <t>B19</t>
  </si>
  <si>
    <t>国家没有相关规定要求的商品，组织应自行制定相关期限，采用行业标准或地方规定。</t>
  </si>
  <si>
    <r>
      <rPr>
        <b/>
        <sz val="10"/>
        <rFont val="黑体"/>
        <family val="3"/>
        <charset val="134"/>
      </rPr>
      <t>5.2.5.3　对于有质量问题的商品，应按国家有关规定办理</t>
    </r>
    <r>
      <rPr>
        <b/>
        <sz val="10"/>
        <color rgb="FFFF0000"/>
        <rFont val="黑体"/>
        <family val="3"/>
        <charset val="134"/>
      </rPr>
      <t>退换</t>
    </r>
    <r>
      <rPr>
        <b/>
        <sz val="10"/>
        <rFont val="黑体"/>
        <family val="3"/>
        <charset val="134"/>
      </rPr>
      <t>。如退换（非企业商品质量或服务问题造成的）涉及到收费的，应事先向顾客明示</t>
    </r>
  </si>
  <si>
    <t>B20</t>
  </si>
  <si>
    <r>
      <rPr>
        <b/>
        <sz val="10"/>
        <color theme="1"/>
        <rFont val="宋体"/>
        <family val="3"/>
        <charset val="134"/>
      </rPr>
      <t>本条款有两方面的内容：
（1）有</t>
    </r>
    <r>
      <rPr>
        <b/>
        <sz val="10"/>
        <color rgb="FFFF0000"/>
        <rFont val="宋体"/>
        <family val="3"/>
        <charset val="134"/>
      </rPr>
      <t>质量问题</t>
    </r>
    <r>
      <rPr>
        <b/>
        <sz val="10"/>
        <color theme="1"/>
        <rFont val="宋体"/>
        <family val="3"/>
        <charset val="134"/>
      </rPr>
      <t>的商品应按国家规定退换。国家尚未制定相关规定的，组织应设立在一定期限内退换的有效措施。
（2）如因</t>
    </r>
    <r>
      <rPr>
        <b/>
        <sz val="10"/>
        <color rgb="FFFF0000"/>
        <rFont val="宋体"/>
        <family val="3"/>
        <charset val="134"/>
      </rPr>
      <t>顾客原因</t>
    </r>
    <r>
      <rPr>
        <b/>
        <sz val="10"/>
        <color theme="1"/>
        <rFont val="宋体"/>
        <family val="3"/>
        <charset val="134"/>
      </rPr>
      <t>造成的退换，可能涉及到折价、收费等情况，组织应在商品销售时事先明示以避免争议。</t>
    </r>
  </si>
  <si>
    <r>
      <rPr>
        <b/>
        <sz val="10"/>
        <rFont val="黑体"/>
        <family val="3"/>
        <charset val="134"/>
      </rPr>
      <t>5.2.5.4　当商品</t>
    </r>
    <r>
      <rPr>
        <b/>
        <sz val="10"/>
        <color rgb="FFFF0000"/>
        <rFont val="黑体"/>
        <family val="3"/>
        <charset val="134"/>
      </rPr>
      <t>存在缺陷</t>
    </r>
    <r>
      <rPr>
        <b/>
        <sz val="10"/>
        <rFont val="黑体"/>
        <family val="3"/>
        <charset val="134"/>
      </rPr>
      <t>或出现难以解决的问题（例如：配件停产无法维修、服务场所歇业或地址迁移造成服务中断等）时，应实施</t>
    </r>
    <r>
      <rPr>
        <b/>
        <sz val="10"/>
        <color rgb="FFFF0000"/>
        <rFont val="黑体"/>
        <family val="3"/>
        <charset val="134"/>
      </rPr>
      <t>商品召回或其他补救赔偿措施</t>
    </r>
    <r>
      <rPr>
        <b/>
        <sz val="10"/>
        <rFont val="黑体"/>
        <family val="3"/>
        <charset val="134"/>
      </rPr>
      <t>。</t>
    </r>
  </si>
  <si>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</si>
  <si>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</si>
  <si>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</si>
  <si>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r>
      <rPr>
        <b/>
        <sz val="10"/>
        <rFont val="黑体"/>
        <family val="3"/>
        <charset val="134"/>
      </rPr>
      <t>5.2.5.5　对于</t>
    </r>
    <r>
      <rPr>
        <b/>
        <sz val="10"/>
        <color rgb="FFFF0000"/>
        <rFont val="黑体"/>
        <family val="3"/>
        <charset val="134"/>
      </rPr>
      <t>贸易型企业</t>
    </r>
    <r>
      <rPr>
        <b/>
        <sz val="10"/>
        <rFont val="黑体"/>
        <family val="3"/>
        <charset val="134"/>
      </rPr>
      <t>，应配合生产厂家，及时完成报修、登记、维修、收费、退换、召回等服务，并按国家有关规定，执行先行赔付制度</t>
    </r>
  </si>
  <si>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</si>
  <si>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</si>
  <si>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</si>
  <si>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</si>
  <si>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r>
      <rPr>
        <b/>
        <sz val="10"/>
        <rFont val="黑体"/>
        <family val="3"/>
        <charset val="134"/>
      </rPr>
      <t>5.2.6.1　向顾客</t>
    </r>
    <r>
      <rPr>
        <b/>
        <sz val="10"/>
        <color rgb="FFFF0000"/>
        <rFont val="黑体"/>
        <family val="3"/>
        <charset val="134"/>
      </rPr>
      <t>明示废弃商品回收</t>
    </r>
    <r>
      <rPr>
        <b/>
        <sz val="10"/>
        <rFont val="黑体"/>
        <family val="3"/>
        <charset val="134"/>
      </rPr>
      <t>的有关注意事项，其内容应符合安全和环保的要求</t>
    </r>
  </si>
  <si>
    <t>B23</t>
  </si>
  <si>
    <t>对在废弃时涉及安全和环境保护要求的商品，组织应明示对该商品的处置信息或注意事项。如：电池、废塑料、废旧家电等。
明示的内容可以采用多种形式。</t>
  </si>
  <si>
    <r>
      <rPr>
        <b/>
        <sz val="10"/>
        <rFont val="黑体"/>
        <family val="3"/>
        <charset val="134"/>
      </rPr>
      <t>5.2.6.2　按国家有关安全和环保的规定，</t>
    </r>
    <r>
      <rPr>
        <b/>
        <sz val="10"/>
        <color rgb="FFFF0000"/>
        <rFont val="黑体"/>
        <family val="3"/>
        <charset val="134"/>
      </rPr>
      <t>对废弃商品进行回收和处置</t>
    </r>
    <r>
      <rPr>
        <b/>
        <sz val="10"/>
        <rFont val="黑体"/>
        <family val="3"/>
        <charset val="134"/>
      </rPr>
      <t>。</t>
    </r>
  </si>
  <si>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</si>
  <si>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</si>
  <si>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</si>
  <si>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</si>
  <si>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</si>
  <si>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r>
      <rPr>
        <b/>
        <sz val="10"/>
        <rFont val="黑体"/>
        <family val="3"/>
        <charset val="134"/>
      </rPr>
      <t>5.3.1.1　设立有预约、咨询、报修、投诉、防伪查询功能的</t>
    </r>
    <r>
      <rPr>
        <b/>
        <sz val="10"/>
        <color rgb="FFFF0000"/>
        <rFont val="黑体"/>
        <family val="3"/>
        <charset val="134"/>
      </rPr>
      <t>顾客反馈渠道</t>
    </r>
    <r>
      <rPr>
        <b/>
        <sz val="10"/>
        <rFont val="黑体"/>
        <family val="3"/>
        <charset val="134"/>
      </rPr>
      <t>，建立顾客</t>
    </r>
    <r>
      <rPr>
        <b/>
        <sz val="10"/>
        <color rgb="FFFF0000"/>
        <rFont val="黑体"/>
        <family val="3"/>
        <charset val="134"/>
      </rPr>
      <t>服务热线或呼叫中心</t>
    </r>
    <r>
      <rPr>
        <b/>
        <sz val="10"/>
        <rFont val="黑体"/>
        <family val="3"/>
        <charset val="134"/>
      </rPr>
      <t>，并明示受理时间</t>
    </r>
  </si>
  <si>
    <t>C1</t>
  </si>
  <si>
    <t>本条款有三方面内容：
（1）组织有服务热线或呼叫中心（适用时）。
（2）该接收顾客反馈的渠道（主要指电话）有相关的功能设置。
（3）通过多种形式向顾客明示反馈渠道及其有效受理时间。</t>
  </si>
  <si>
    <r>
      <rPr>
        <b/>
        <sz val="10"/>
        <rFont val="黑体"/>
        <family val="3"/>
        <charset val="134"/>
      </rPr>
      <t>5.3.1.2　设立</t>
    </r>
    <r>
      <rPr>
        <b/>
        <sz val="10"/>
        <color rgb="FFFF0000"/>
        <rFont val="黑体"/>
        <family val="3"/>
        <charset val="134"/>
      </rPr>
      <t>网站</t>
    </r>
    <r>
      <rPr>
        <b/>
        <sz val="10"/>
        <rFont val="黑体"/>
        <family val="3"/>
        <charset val="134"/>
      </rPr>
      <t>，包含售后服务的页面和内容，能够提供在线服务功能</t>
    </r>
  </si>
  <si>
    <t>C2</t>
  </si>
  <si>
    <t>本条款有两方面内容：
（1）组织应设立网站，且在组织网站上有售后服务专门页面和有关内容。
（2）在网站上提供5.3.1.1要求的相关服务功能。</t>
  </si>
  <si>
    <r>
      <rPr>
        <b/>
        <sz val="10"/>
        <rFont val="黑体"/>
        <family val="3"/>
        <charset val="134"/>
      </rPr>
      <t>5.3.1.3　建立</t>
    </r>
    <r>
      <rPr>
        <b/>
        <sz val="10"/>
        <color rgb="FFFF0000"/>
        <rFont val="黑体"/>
        <family val="3"/>
        <charset val="134"/>
      </rPr>
      <t>顾客信息档案和计算机化的服务管理系统</t>
    </r>
    <r>
      <rPr>
        <b/>
        <sz val="10"/>
        <rFont val="黑体"/>
        <family val="3"/>
        <charset val="134"/>
      </rPr>
      <t>，能够有效进行顾客使用情况跟踪和回访，并有对顾客信息和隐私的保密措施</t>
    </r>
  </si>
  <si>
    <t>C3</t>
  </si>
  <si>
    <r>
      <rPr>
        <b/>
        <sz val="10"/>
        <color theme="1"/>
        <rFont val="宋体"/>
        <family val="3"/>
        <charset val="134"/>
      </rPr>
      <t>本条款有四方面内容：
（1）组织建立计算机化的</t>
    </r>
    <r>
      <rPr>
        <b/>
        <sz val="10"/>
        <color rgb="FFFF0000"/>
        <rFont val="宋体"/>
        <family val="3"/>
        <charset val="134"/>
      </rPr>
      <t>服务管理系统</t>
    </r>
    <r>
      <rPr>
        <b/>
        <sz val="10"/>
        <color theme="1"/>
        <rFont val="宋体"/>
        <family val="3"/>
        <charset val="134"/>
      </rPr>
      <t>，如无纸化办公系统、客户关系管理系统、呼叫中心系统等，能够实时进行服务管理和监控。
（2）组织建立的计算机化系统中包括对顾客信息（如来电信息、报修信息、投诉信息等）或</t>
    </r>
    <r>
      <rPr>
        <b/>
        <sz val="10"/>
        <color rgb="FFFF0000"/>
        <rFont val="宋体"/>
        <family val="3"/>
        <charset val="134"/>
      </rPr>
      <t>档案的管理系统</t>
    </r>
    <r>
      <rPr>
        <b/>
        <sz val="10"/>
        <color theme="1"/>
        <rFont val="宋体"/>
        <family val="3"/>
        <charset val="134"/>
      </rPr>
      <t>。
（3）该系统内容完整，能有效对顾客进行回访，能通过记录的相关信息验证组织的有关服务承诺和规范的实施效果。
（4）组织对顾客信息和隐私</t>
    </r>
    <r>
      <rPr>
        <b/>
        <sz val="10"/>
        <color rgb="FFFF0000"/>
        <rFont val="宋体"/>
        <family val="3"/>
        <charset val="134"/>
      </rPr>
      <t>采取防泄密措施</t>
    </r>
    <r>
      <rPr>
        <b/>
        <sz val="10"/>
        <color theme="1"/>
        <rFont val="宋体"/>
        <family val="3"/>
        <charset val="134"/>
      </rPr>
      <t>。</t>
    </r>
  </si>
  <si>
    <r>
      <rPr>
        <b/>
        <sz val="10"/>
        <rFont val="黑体"/>
        <family val="3"/>
        <charset val="134"/>
      </rPr>
      <t>5.3.1.4　定期进行</t>
    </r>
    <r>
      <rPr>
        <b/>
        <sz val="10"/>
        <color rgb="FFFF0000"/>
        <rFont val="黑体"/>
        <family val="3"/>
        <charset val="134"/>
      </rPr>
      <t>顾客满意度调查</t>
    </r>
    <r>
      <rPr>
        <b/>
        <sz val="10"/>
        <rFont val="黑体"/>
        <family val="3"/>
        <charset val="134"/>
      </rPr>
      <t>（包括售后服务满意度调查），及时掌握顾客意见。顾客满意度调查可按照SB/T10409执行</t>
    </r>
  </si>
  <si>
    <t>C4</t>
  </si>
  <si>
    <r>
      <rPr>
        <b/>
        <sz val="10"/>
        <color theme="1"/>
        <rFont val="宋体"/>
        <family val="3"/>
        <charset val="134"/>
      </rPr>
      <t>本条款有三方面内容：
（1）组织应</t>
    </r>
    <r>
      <rPr>
        <b/>
        <sz val="10"/>
        <color rgb="FFFF0000"/>
        <rFont val="宋体"/>
        <family val="3"/>
        <charset val="134"/>
      </rPr>
      <t>定期计划</t>
    </r>
    <r>
      <rPr>
        <b/>
        <sz val="10"/>
        <color theme="1"/>
        <rFont val="宋体"/>
        <family val="3"/>
        <charset val="134"/>
      </rPr>
      <t>，进行顾客满意度调查，能根据顾客意见进行分析和服务改进。
（2）</t>
    </r>
    <r>
      <rPr>
        <b/>
        <sz val="10"/>
        <color rgb="FFFF0000"/>
        <rFont val="宋体"/>
        <family val="3"/>
        <charset val="134"/>
      </rPr>
      <t>及时进行</t>
    </r>
    <r>
      <rPr>
        <b/>
        <sz val="10"/>
        <color theme="1"/>
        <rFont val="宋体"/>
        <family val="3"/>
        <charset val="134"/>
      </rPr>
      <t>售后服务满意度调查，如维修或安装派工实施后的回访。
（3）组织</t>
    </r>
    <r>
      <rPr>
        <b/>
        <sz val="10"/>
        <color rgb="FFFF0000"/>
        <rFont val="宋体"/>
        <family val="3"/>
        <charset val="134"/>
      </rPr>
      <t>可委托</t>
    </r>
    <r>
      <rPr>
        <b/>
        <sz val="10"/>
        <color theme="1"/>
        <rFont val="宋体"/>
        <family val="3"/>
        <charset val="134"/>
      </rPr>
      <t>第三方机构、行业协会按SB/T10409《商业服务业顾客满意度测评规范》进行调查，获得较高的满意度测评结果</t>
    </r>
  </si>
  <si>
    <r>
      <rPr>
        <b/>
        <sz val="10"/>
        <rFont val="黑体"/>
        <family val="3"/>
        <charset val="134"/>
      </rPr>
      <t>5.3.1.5　定期为顾客提供有针对性的</t>
    </r>
    <r>
      <rPr>
        <b/>
        <sz val="10"/>
        <color rgb="FFFF0000"/>
        <rFont val="黑体"/>
        <family val="3"/>
        <charset val="134"/>
      </rPr>
      <t>主动服务或回馈活动</t>
    </r>
  </si>
  <si>
    <t>C5</t>
  </si>
  <si>
    <r>
      <rPr>
        <b/>
        <sz val="10"/>
        <color theme="1"/>
        <rFont val="宋体"/>
        <family val="3"/>
        <charset val="134"/>
      </rPr>
      <t>本条款有两方面内容：
（1）提供主动服务活动：指组织自行提供的，为进一步提高顾客满意，</t>
    </r>
    <r>
      <rPr>
        <b/>
        <sz val="10"/>
        <color rgb="FFFF0000"/>
        <rFont val="宋体"/>
        <family val="3"/>
        <charset val="134"/>
      </rPr>
      <t>提供超出合同或顾客预期的，</t>
    </r>
    <r>
      <rPr>
        <b/>
        <sz val="10"/>
        <color theme="1"/>
        <rFont val="宋体"/>
        <family val="3"/>
        <charset val="134"/>
      </rPr>
      <t>与商品有关的增值服务。如免费巡检、免费清洗保养、免费咨询、免费维修等。
（2）</t>
    </r>
    <r>
      <rPr>
        <b/>
        <sz val="10"/>
        <color rgb="FFFF0000"/>
        <rFont val="宋体"/>
        <family val="3"/>
        <charset val="134"/>
      </rPr>
      <t>提供回馈活动</t>
    </r>
    <r>
      <rPr>
        <b/>
        <sz val="10"/>
        <color theme="1"/>
        <rFont val="宋体"/>
        <family val="3"/>
        <charset val="134"/>
      </rPr>
      <t>：一般指对商品本身的服务无关的活动，如节日拜访、赠送礼品、提供折扣、发放代金券、抽奖等。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r>
  </si>
  <si>
    <t>5.3.2</t>
  </si>
  <si>
    <t>投诉处理（10分）</t>
  </si>
  <si>
    <r>
      <rPr>
        <b/>
        <sz val="10"/>
        <rFont val="黑体"/>
        <family val="3"/>
        <charset val="134"/>
      </rPr>
      <t>5.3.2.1　专职部门记录顾客投诉，建立完整的</t>
    </r>
    <r>
      <rPr>
        <b/>
        <sz val="10"/>
        <color rgb="FFFF0000"/>
        <rFont val="黑体"/>
        <family val="3"/>
        <charset val="134"/>
      </rPr>
      <t>投诉档案</t>
    </r>
  </si>
  <si>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</si>
  <si>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</si>
  <si>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r>
      <rPr>
        <b/>
        <sz val="10"/>
        <rFont val="黑体"/>
        <family val="3"/>
        <charset val="134"/>
      </rPr>
      <t>5.3.2.2　</t>
    </r>
    <r>
      <rPr>
        <b/>
        <sz val="10"/>
        <color rgb="FFFF0000"/>
        <rFont val="黑体"/>
        <family val="3"/>
        <charset val="134"/>
      </rPr>
      <t>及时反馈和处理顾客投诉</t>
    </r>
    <r>
      <rPr>
        <b/>
        <sz val="10"/>
        <rFont val="黑体"/>
        <family val="3"/>
        <charset val="134"/>
      </rPr>
      <t>，有效解决顾客投诉</t>
    </r>
  </si>
  <si>
    <t>C7</t>
  </si>
  <si>
    <t>用户反馈的或回访收集到的有关产品或服务等方面的问题，公司将快速进行分析研究，并及时给予客户回应及解决问题。</t>
  </si>
  <si>
    <t>本条款有两方面内容：
（1）组织应对顾客投诉的信息进行内部反馈，并在一定的时限内有专门的解决人员与顾客联络，并及时形成处理方案。
（2）顾客发生的投诉应有效得到解决。</t>
  </si>
  <si>
    <r>
      <rPr>
        <b/>
        <sz val="10"/>
        <rFont val="黑体"/>
        <family val="3"/>
        <charset val="134"/>
      </rPr>
      <t>5.3.2.3　配备</t>
    </r>
    <r>
      <rPr>
        <b/>
        <sz val="10"/>
        <color rgb="FFFF0000"/>
        <rFont val="黑体"/>
        <family val="3"/>
        <charset val="134"/>
      </rPr>
      <t>服务调解人员，并有对突发事件进行及时处理</t>
    </r>
    <r>
      <rPr>
        <b/>
        <sz val="10"/>
        <rFont val="黑体"/>
        <family val="3"/>
        <charset val="134"/>
      </rPr>
      <t>、对服务失误进行补救的措施</t>
    </r>
  </si>
  <si>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</si>
  <si>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</si>
  <si>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</si>
  <si>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</si>
  <si>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</si>
  <si>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</si>
  <si>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</si>
  <si>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</si>
  <si>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</si>
  <si>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</si>
  <si>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</si>
  <si>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</si>
  <si>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</si>
  <si>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</si>
  <si>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</si>
  <si>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</si>
  <si>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</si>
  <si>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</si>
  <si>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</si>
  <si>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</si>
  <si>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</si>
  <si>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</si>
  <si>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</si>
  <si>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</si>
  <si>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</si>
  <si>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</si>
  <si>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</si>
  <si>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</si>
  <si>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</si>
  <si>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</si>
  <si>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</si>
  <si>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</si>
  <si>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</si>
  <si>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</si>
  <si>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</si>
  <si>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</si>
  <si>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</si>
  <si>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</si>
  <si>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</si>
  <si>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r>
      <t>组织建立了与售后服务相关的管理、支持部门，市场销售部是售后服务职能部门。</t>
    </r>
    <r>
      <rPr>
        <b/>
        <sz val="10"/>
        <rFont val="宋体"/>
        <family val="3"/>
        <charset val="134"/>
        <scheme val="minor"/>
      </rPr>
      <t xml:space="preserve">
其他各部门之间有清晰的职能划分，岗位设置合理，能够保证售后服务工作的顺利开展。
经审查记录确认,服务认证范围为：工业泵、压力管道元件(球阀、截(切)断阀、闸阀、电磁阀、调节阀等)、石油化工设备、机电一体化设备、油气田助剂产品、天然气压缩机的生产和制造；</t>
    </r>
  </si>
  <si>
    <t>目前在内蒙乌审旗；四川成都、遂宁、宜宾；克拉玛依、榆林、定边、山西临县、兴县等地设置了网点，售后服务由市场销售部牵头，组织省内售后服务网点，形成了完善的售后服务网络。
能够对服务网点进行有效管理。</t>
  </si>
  <si>
    <t xml:space="preserve">服务相关岗位技术人员经过专业技术培训，维修人员经过业务培训，培训合格后上岗。
</t>
  </si>
  <si>
    <t xml:space="preserve">办公场所和服务场所能够满足使用要求，售后服务设施齐全。
</t>
  </si>
  <si>
    <r>
      <rPr>
        <b/>
        <sz val="10"/>
        <rFont val="宋体"/>
        <family val="3"/>
        <charset val="134"/>
      </rPr>
      <t xml:space="preserve">对日常售后服务活动有基本的监督检查要求；有售后服务的评价标准和评分表混，通过检查表分析数据，持续修正服务目标，通过内审发现服务中存在的问题，进行改进，提升服务质量。
</t>
    </r>
  </si>
  <si>
    <t>售后和维修建立良好的市场反馈机制，提供了客户反馈信息图；服务部通过在线流程管理系统软件做好信息传递，发生、发现市场重大信息，如客户退货、投诉、抱怨等，服务部将《顾客投诉记录》通过小程序系统通报到各部门知悉并落实相关措施；将售后服务信息传递到各部门，并形成闭环管理，目前无顾客投诉。通过分析反馈记录信息，反馈给生产和销售等部门，对商品和服务质量进行改进。具体见售后服务记录</t>
  </si>
  <si>
    <t>根据问题的情况售后服务部牵头，设立应急处置指挥领导小组并负责对售后服务中的客户提出的投诉或质量问题组织生产、技术、销售等各部门协商解决，并制定改进措施，目前未发生过突发事件；</t>
  </si>
  <si>
    <t>有企业内部服务手册和规范，有多项软件著作权和使用新型专利证书。</t>
  </si>
  <si>
    <t xml:space="preserve">
公司秉承“用脑做事，以心待人”的管理理念，严格遵守国家法律法规。在公司内部进行宣传，作为售后服务工作的指导思想；经询问，组织通过服务理念培训宣贯，使全员充分理解服务理念。</t>
  </si>
  <si>
    <t xml:space="preserve">企业负责人介绍企业本身具有较高的知名度，有一定的声誉，在同行业中排位靠前，形成了良好的认知和口碑。
</t>
  </si>
  <si>
    <t>商品没有保修期，用坏为止，或者产品整体升级换代。</t>
  </si>
  <si>
    <t>建立小程序反馈单系统，近几年来未有发生商品缺陷，如有发生按照规定告知顾客。</t>
  </si>
  <si>
    <t>组织的产品涉及安装调试，客户会打电话通知，然后上门进行安装调试。</t>
  </si>
  <si>
    <t>货物到达现场后，免费负责安装调试，达到用户满意为止；公司为用户提供免费技术支持、技术咨询。</t>
  </si>
  <si>
    <t xml:space="preserve">据了解相关费用会单独的签署配件合同。
 </t>
  </si>
  <si>
    <t>合同材料交接明细表规定了履行时间及履行地点。</t>
  </si>
  <si>
    <t>客户可以通过小程序直接进行保修登记。</t>
  </si>
  <si>
    <t>公司GB/T12224-2015《钢制阀门一般要求》、GB/T150-2011《压力容器》、HG/T20592～20635-2009《钢制管法兰、垫片、紧固件》、TSG21-2016《固定式压力容器安全技术监察规程》、GB/T20173-2013《石油天然气工业管道输送系统 管道阀门》等标准。</t>
  </si>
  <si>
    <t>在合同中明确商品的质保期和保修期，售后服务体系说明中关于售后服务承诺：质保一年。</t>
  </si>
  <si>
    <t>在售后服务手册中体现了具体相关条例</t>
  </si>
  <si>
    <t xml:space="preserve">有服务热线：4000400982及保修小程序，能有效保证客户与售后人员之间的联系。
</t>
  </si>
  <si>
    <t>经确认，公司的erp中有顾客电子档案，记录有客户的具体联络信息及对客户收货情况的记录；
公司每年通过邀请或回访，了解产品的使用和质量情况，征求客户的意见和建议，以便及时改进</t>
  </si>
  <si>
    <t>市场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维修需求的客户，维修人员需请客户填写“顾客满意度调查表”，以对现场服务给予评价。</t>
  </si>
  <si>
    <t>公司提供相电话回访和定期拜访服务。</t>
  </si>
  <si>
    <t xml:space="preserve">公司市场销售部为接收客户投诉的窗口，负责顾客投诉的接受、处理、跟进和回访；接报后登记在公司的小程序，并通知售后服务实施部门进行处理，维修单包含故障描述、处理过程等信息。
</t>
  </si>
  <si>
    <t>建有客户投诉管理控制程序，在充分调研的情况下，给予满意的解决，此时应对顾客的损失进行赔偿。</t>
  </si>
  <si>
    <r>
      <t>经了解，公司全部人数67人，服务认证涵盖人数</t>
    </r>
    <r>
      <rPr>
        <b/>
        <sz val="10"/>
        <color rgb="FFFF0000"/>
        <rFont val="宋体"/>
        <family val="3"/>
        <charset val="134"/>
      </rPr>
      <t>30</t>
    </r>
    <r>
      <rPr>
        <b/>
        <sz val="10"/>
        <rFont val="宋体"/>
        <family val="3"/>
        <charset val="134"/>
      </rPr>
      <t xml:space="preserve">人，取服务管理师证书有5人。负责对售后服务工作的管理和对售后服务活动的指导，满足售后服务管理需要。
李红  610121197604153693
高康  610527198307100020
黄兆丰  420116198708230057
舒大伟  610424198310257171
李君田  610431197107101533
</t>
    </r>
    <phoneticPr fontId="21" type="noConversion"/>
  </si>
  <si>
    <t>经费使用情况是按实报实销制度，能够保障各类售后服务活动的经费使用</t>
    <phoneticPr fontId="21" type="noConversion"/>
  </si>
  <si>
    <t>组织能够定期开展售后服务专业技术和服务文化培训，制定年度培训计划，有相应的培训记录；制定了售后服务人员从业规范，对售后服务人员进行季度绩效考核；制定了评分标准和达标标准，奖惩措施得到实施。出示了员工奖惩制度，提供了服务人员绩效考核表。</t>
    <phoneticPr fontId="21" type="noConversion"/>
  </si>
  <si>
    <t>项目部负责人负责售后服务监督，每天通过小程序查看维护维修进度。
见附件</t>
    <phoneticPr fontId="21" type="noConversion"/>
  </si>
  <si>
    <t xml:space="preserve">国家认可的相关的管理认证任然在有效期内,见附件 
</t>
    <phoneticPr fontId="21" type="noConversion"/>
  </si>
  <si>
    <t>企业有售后服务做出承诺，在招投标文件中出示了售后服务承诺，包括了质保期和故障响应时间及排除故障时间承诺、安装及后期服务承诺、技术服务和详细培训计划承诺、售后服务响应时间承诺等；
通过小程序实现客户保修，监督、维修进度跟踪等。详见附件</t>
    <phoneticPr fontId="21" type="noConversion"/>
  </si>
  <si>
    <t xml:space="preserve">合同中约定维修服务期限：自完成约定事项之日起12个月。
</t>
    <phoneticPr fontId="21" type="noConversion"/>
  </si>
  <si>
    <t xml:space="preserve">合同中有质量要求和技术标准、包装、交付、验收与安装调试、培训等约定。
</t>
    <phoneticPr fontId="21" type="noConversion"/>
  </si>
  <si>
    <t>商品包装包含说明书、产品合格证、出厂检验报告等资料，符合相关规定。</t>
    <phoneticPr fontId="21" type="noConversion"/>
  </si>
  <si>
    <t>北京众博达石油科技有限公司</t>
    <phoneticPr fontId="21" type="noConversion"/>
  </si>
  <si>
    <t>公司设立网站，http://www.pdpt.com.cn/。</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</si>
</sst>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2">
    <font>
      <sz val="11"/>
      <color theme="1"/>
      <name val="宋体"/>
      <charset val="134"/>
      <scheme val="minor"/>
    </font>
    <font>
      <sz val="12"/>
      <color theme="1"/>
      <name val="宋体"/>
      <family val="3"/>
      <charset val="134"/>
      <scheme val="minor"/>
    </font>
    <font>
      <b/>
      <sz val="12"/>
      <name val="宋体"/>
      <family val="3"/>
      <charset val="134"/>
    </font>
    <font>
      <b/>
      <sz val="10"/>
      <name val="宋体"/>
      <family val="3"/>
      <charset val="134"/>
    </font>
    <font>
      <b/>
      <sz val="10"/>
      <color rgb="FFFF0000"/>
      <name val="宋体"/>
      <family val="3"/>
      <charset val="134"/>
    </font>
    <font>
      <b/>
      <sz val="10"/>
      <name val="黑体"/>
      <family val="3"/>
      <charset val="134"/>
    </font>
    <font>
      <sz val="12"/>
      <name val="宋体"/>
      <family val="3"/>
      <charset val="134"/>
    </font>
    <font>
      <sz val="11"/>
      <name val="宋体"/>
      <family val="3"/>
      <charset val="134"/>
      <scheme val="minor"/>
    </font>
    <font>
      <sz val="12"/>
      <color theme="1"/>
      <name val="楷体_GB2312"/>
      <charset val="134"/>
    </font>
    <font>
      <b/>
      <sz val="11"/>
      <color theme="1"/>
      <name val="宋体"/>
      <family val="3"/>
      <charset val="134"/>
      <scheme val="minor"/>
    </font>
    <font>
      <b/>
      <sz val="10"/>
      <color theme="1"/>
      <name val="宋体"/>
      <family val="3"/>
      <charset val="134"/>
      <scheme val="minor"/>
    </font>
    <font>
      <b/>
      <sz val="10"/>
      <name val="宋体"/>
      <family val="3"/>
      <charset val="134"/>
      <scheme val="minor"/>
    </font>
    <font>
      <b/>
      <sz val="11"/>
      <name val="宋体"/>
      <family val="3"/>
      <charset val="134"/>
      <scheme val="minor"/>
    </font>
    <font>
      <b/>
      <sz val="10"/>
      <color rgb="FFFF0000"/>
      <name val="宋体"/>
      <family val="3"/>
      <charset val="134"/>
      <scheme val="minor"/>
    </font>
    <font>
      <b/>
      <sz val="11"/>
      <color rgb="FFFF0000"/>
      <name val="宋体"/>
      <family val="3"/>
      <charset val="134"/>
      <scheme val="minor"/>
    </font>
    <font>
      <b/>
      <sz val="12"/>
      <color theme="1"/>
      <name val="宋体"/>
      <family val="3"/>
      <charset val="134"/>
      <scheme val="minor"/>
    </font>
    <font>
      <b/>
      <sz val="10"/>
      <color rgb="FFFF3200"/>
      <name val="宋体"/>
      <family val="3"/>
      <charset val="134"/>
    </font>
    <font>
      <b/>
      <sz val="10"/>
      <color theme="1"/>
      <name val="宋体"/>
      <family val="3"/>
      <charset val="134"/>
    </font>
    <font>
      <b/>
      <sz val="10"/>
      <color rgb="FFFF0000"/>
      <name val="黑体"/>
      <family val="3"/>
      <charset val="134"/>
    </font>
    <font>
      <sz val="11"/>
      <color theme="1"/>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7" tint="0.79992065187536243"/>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s>
  <cellStyleXfs count="2">
    <xf numFmtId="0" fontId="0" fillId="0" borderId="0">
      <alignment vertical="center"/>
    </xf>
    <xf numFmtId="0" fontId="20" fillId="0" borderId="0">
      <alignment vertical="center"/>
    </xf>
  </cellStyleXfs>
  <cellXfs count="76">
    <xf numFmtId="0" fontId="0" fillId="0" borderId="0" xfId="0">
      <alignment vertical="center"/>
    </xf>
    <xf numFmtId="0" fontId="0" fillId="0" borderId="0" xfId="0" applyFont="1">
      <alignment vertical="center"/>
    </xf>
    <xf numFmtId="176" fontId="0" fillId="0" borderId="0" xfId="0" applyNumberFormat="1">
      <alignment vertical="center"/>
    </xf>
    <xf numFmtId="176" fontId="0" fillId="0" borderId="0" xfId="0" applyNumberFormat="1" applyFont="1">
      <alignment vertical="center"/>
    </xf>
    <xf numFmtId="0" fontId="1" fillId="0" borderId="0" xfId="0" applyFont="1" applyAlignment="1">
      <alignment horizontal="center" vertical="center"/>
    </xf>
    <xf numFmtId="0" fontId="8" fillId="0" borderId="5" xfId="0" applyFont="1" applyBorder="1" applyAlignment="1">
      <alignment horizontal="center" vertical="center" wrapText="1"/>
    </xf>
    <xf numFmtId="0" fontId="1" fillId="3" borderId="0" xfId="0" applyFont="1" applyFill="1" applyAlignment="1">
      <alignment horizontal="center" vertical="center"/>
    </xf>
    <xf numFmtId="0" fontId="3" fillId="3" borderId="5" xfId="0" applyFont="1" applyFill="1" applyBorder="1" applyAlignment="1">
      <alignment horizontal="center" wrapText="1"/>
    </xf>
    <xf numFmtId="0" fontId="3" fillId="3" borderId="8" xfId="0" applyFont="1" applyFill="1" applyBorder="1" applyAlignment="1">
      <alignment horizontal="center" wrapText="1"/>
    </xf>
    <xf numFmtId="0" fontId="3" fillId="3" borderId="9" xfId="0" applyFont="1" applyFill="1" applyBorder="1" applyAlignment="1">
      <alignment horizontal="center" wrapText="1"/>
    </xf>
    <xf numFmtId="0" fontId="2" fillId="3" borderId="8" xfId="0" applyFont="1" applyFill="1" applyBorder="1" applyAlignment="1">
      <alignment horizontal="left" wrapText="1"/>
    </xf>
    <xf numFmtId="0" fontId="2" fillId="3" borderId="8" xfId="0" applyFont="1" applyFill="1" applyBorder="1" applyAlignment="1">
      <alignment horizontal="center" wrapText="1"/>
    </xf>
    <xf numFmtId="0" fontId="2" fillId="3" borderId="5" xfId="0" applyFont="1" applyFill="1" applyBorder="1" applyAlignment="1">
      <alignment horizontal="center" wrapText="1"/>
    </xf>
    <xf numFmtId="0" fontId="2" fillId="3" borderId="9" xfId="0" applyFont="1" applyFill="1" applyBorder="1" applyAlignment="1">
      <alignment horizontal="center" wrapText="1"/>
    </xf>
    <xf numFmtId="0" fontId="5"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15" fillId="3" borderId="0" xfId="0" applyFont="1" applyFill="1" applyAlignment="1">
      <alignment horizontal="center" vertical="center"/>
    </xf>
    <xf numFmtId="1" fontId="5" fillId="3" borderId="5" xfId="0"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0" fontId="10" fillId="3" borderId="5" xfId="0" applyFont="1" applyFill="1" applyBorder="1" applyAlignment="1">
      <alignment vertical="top"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3" borderId="0" xfId="0" applyFill="1">
      <alignment vertical="center"/>
    </xf>
    <xf numFmtId="0" fontId="0" fillId="3" borderId="0" xfId="0" applyFill="1" applyAlignment="1">
      <alignment horizontal="right" vertical="center"/>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6"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12" xfId="0" applyFont="1" applyFill="1" applyBorder="1" applyAlignment="1">
      <alignment horizontal="left" wrapText="1"/>
    </xf>
    <xf numFmtId="0" fontId="0" fillId="3" borderId="0" xfId="0" applyFont="1" applyFill="1" applyAlignment="1">
      <alignment vertical="center" wrapText="1"/>
    </xf>
    <xf numFmtId="0" fontId="0" fillId="3" borderId="0" xfId="0" applyFill="1" applyAlignment="1">
      <alignment vertical="center"/>
    </xf>
    <xf numFmtId="0" fontId="8" fillId="0" borderId="5" xfId="0" applyFont="1" applyBorder="1" applyAlignment="1">
      <alignment horizontal="center" vertical="center" wrapText="1"/>
    </xf>
    <xf numFmtId="0" fontId="1" fillId="0" borderId="5" xfId="0" applyFont="1" applyBorder="1" applyAlignment="1">
      <alignment horizontal="center" vertical="center"/>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8" xfId="0"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8" xfId="0" applyFont="1" applyFill="1" applyBorder="1" applyAlignment="1">
      <alignment horizontal="center" vertical="center"/>
    </xf>
    <xf numFmtId="0" fontId="8" fillId="0" borderId="5" xfId="0" applyFont="1" applyBorder="1" applyAlignment="1">
      <alignment horizontal="justify" vertical="center" wrapText="1"/>
    </xf>
    <xf numFmtId="0" fontId="1" fillId="0" borderId="5" xfId="0" applyFont="1" applyBorder="1" applyAlignment="1">
      <alignment vertical="center"/>
    </xf>
    <xf numFmtId="0" fontId="5"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6" fillId="3" borderId="9" xfId="0" applyFont="1"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2" fillId="2" borderId="11" xfId="0" applyFont="1" applyFill="1" applyBorder="1" applyAlignment="1">
      <alignment horizontal="left" vertical="center" wrapText="1"/>
    </xf>
    <xf numFmtId="0" fontId="0" fillId="0" borderId="0" xfId="0" applyAlignment="1">
      <alignment horizontal="left" vertical="center"/>
    </xf>
    <xf numFmtId="0" fontId="2" fillId="3" borderId="1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10" fillId="0" borderId="6" xfId="1" applyFont="1" applyFill="1" applyBorder="1" applyAlignment="1">
      <alignment horizontal="left" vertical="top" wrapText="1"/>
    </xf>
    <xf numFmtId="0" fontId="2" fillId="0" borderId="8" xfId="0" applyFont="1" applyFill="1" applyBorder="1" applyAlignment="1">
      <alignment horizontal="center" wrapText="1"/>
    </xf>
    <xf numFmtId="0" fontId="9" fillId="0" borderId="5" xfId="1" applyFont="1" applyFill="1" applyBorder="1" applyAlignment="1">
      <alignment horizontal="center" vertical="center"/>
    </xf>
    <xf numFmtId="0" fontId="12" fillId="0" borderId="5" xfId="1" applyFont="1" applyFill="1" applyBorder="1" applyAlignment="1">
      <alignment horizontal="center" vertical="center"/>
    </xf>
    <xf numFmtId="0" fontId="9"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Fill="1">
      <alignment vertical="center"/>
    </xf>
    <xf numFmtId="0" fontId="2" fillId="0" borderId="5" xfId="0" applyFont="1" applyFill="1" applyBorder="1" applyAlignment="1">
      <alignment horizontal="center" wrapText="1"/>
    </xf>
    <xf numFmtId="0" fontId="17" fillId="0" borderId="6" xfId="1" applyFont="1" applyFill="1" applyBorder="1" applyAlignment="1">
      <alignment horizontal="left" vertical="top" wrapText="1"/>
    </xf>
    <xf numFmtId="0" fontId="3" fillId="0" borderId="6" xfId="1" applyFont="1" applyFill="1" applyBorder="1" applyAlignment="1">
      <alignment horizontal="left" vertical="top" wrapText="1"/>
    </xf>
    <xf numFmtId="0" fontId="10" fillId="0" borderId="6" xfId="1" applyFont="1" applyFill="1" applyBorder="1" applyAlignment="1">
      <alignment horizontal="left" vertical="center" wrapText="1"/>
    </xf>
    <xf numFmtId="0" fontId="11" fillId="0" borderId="6" xfId="1" applyFont="1" applyFill="1" applyBorder="1" applyAlignment="1">
      <alignment horizontal="left" vertical="top" wrapText="1"/>
    </xf>
    <xf numFmtId="0" fontId="11" fillId="0" borderId="6" xfId="1" applyFont="1" applyFill="1" applyBorder="1" applyAlignment="1">
      <alignment horizontal="left" vertical="center" wrapText="1"/>
    </xf>
    <xf numFmtId="0" fontId="13" fillId="0" borderId="6" xfId="1" applyFont="1" applyFill="1" applyBorder="1" applyAlignment="1">
      <alignment horizontal="left" vertical="top" wrapText="1"/>
    </xf>
    <xf numFmtId="0" fontId="10" fillId="0" borderId="6" xfId="0" applyFont="1" applyFill="1" applyBorder="1" applyAlignment="1">
      <alignment horizontal="left" vertical="top" wrapText="1"/>
    </xf>
    <xf numFmtId="0" fontId="13" fillId="0" borderId="6" xfId="0" applyFont="1" applyFill="1" applyBorder="1" applyAlignment="1">
      <alignment horizontal="left" vertical="top" wrapText="1"/>
    </xf>
  </cellXfs>
  <cellStyles count="2">
    <cellStyle name="常规" xfId="0" builtinId="0"/>
    <cellStyle name="常规 2" xfId="1"/>
  </cellStyles>
  <dxfs count="0"/>
  <tableStyles count="0" defaultTableStyle="TableStyleMedium9"/>
  <colors>
    <mruColors>
      <color rgb="FFFF0000"/>
      <color rgb="FFA82700"/>
      <color rgb="FFFF32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8124825" y="14784705"/>
          <a:ext cx="4810125" cy="86487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C-S-I-10-1%20&#26381;&#21153;&#35748;&#35777;&#23457;&#26597;&#26816;&#26597;&#34920;_&#21806;&#21518;&#26381;&#2115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售后服务"/>
      <sheetName val="Sheet1"/>
    </sheetNames>
    <sheetDataSet>
      <sheetData sheetId="0" refreshError="1">
        <row r="4">
          <cell r="E4" t="str">
            <v>小类分值</v>
          </cell>
          <cell r="F4" t="str">
            <v>维度</v>
          </cell>
          <cell r="G4" t="str">
            <v>分项得分%</v>
          </cell>
          <cell r="J4" t="str">
            <v>得分</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opLeftCell="A13" zoomScale="106" zoomScaleNormal="106" workbookViewId="0">
      <selection activeCell="G52" sqref="G52"/>
    </sheetView>
  </sheetViews>
  <sheetFormatPr defaultRowHeight="15.6"/>
  <cols>
    <col min="1" max="1" width="6.21875" customWidth="1"/>
    <col min="2" max="2" width="6.44140625" customWidth="1"/>
    <col min="3" max="3" width="9"/>
    <col min="4" max="4" width="22.33203125" customWidth="1"/>
    <col min="5" max="5" width="5.109375" customWidth="1"/>
    <col min="6" max="6" width="4.109375" customWidth="1"/>
    <col min="7" max="7" width="5.88671875" style="66" customWidth="1"/>
    <col min="8" max="8" width="53.21875" style="66" customWidth="1"/>
    <col min="9" max="9" width="77.109375" customWidth="1"/>
    <col min="10" max="10" width="8.88671875" style="4"/>
  </cols>
  <sheetData>
    <row r="1" spans="1:10">
      <c r="A1" s="26" t="s">
        <v>0</v>
      </c>
      <c r="B1" s="27"/>
      <c r="C1" s="27"/>
      <c r="D1" s="27"/>
      <c r="E1" s="27"/>
      <c r="F1" s="27"/>
      <c r="G1" s="27"/>
      <c r="H1" s="27"/>
      <c r="I1" s="27"/>
      <c r="J1" s="6"/>
    </row>
    <row r="2" spans="1:10">
      <c r="A2" s="28" t="s">
        <v>1</v>
      </c>
      <c r="B2" s="29"/>
      <c r="C2" s="29"/>
      <c r="D2" s="29"/>
      <c r="E2" s="29"/>
      <c r="F2" s="29"/>
      <c r="G2" s="29"/>
      <c r="H2" s="29"/>
      <c r="I2" s="29"/>
      <c r="J2" s="6"/>
    </row>
    <row r="3" spans="1:10" ht="24">
      <c r="A3" s="7" t="s">
        <v>2</v>
      </c>
      <c r="B3" s="30" t="s">
        <v>278</v>
      </c>
      <c r="C3" s="31"/>
      <c r="D3" s="31"/>
      <c r="E3" s="31"/>
      <c r="F3" s="31"/>
      <c r="G3" s="31"/>
      <c r="H3" s="31"/>
      <c r="I3" s="32"/>
      <c r="J3" s="6"/>
    </row>
    <row r="4" spans="1:10" ht="62.4">
      <c r="A4" s="8" t="s">
        <v>3</v>
      </c>
      <c r="B4" s="9" t="s">
        <v>4</v>
      </c>
      <c r="C4" s="8" t="s">
        <v>5</v>
      </c>
      <c r="D4" s="10" t="s">
        <v>6</v>
      </c>
      <c r="E4" s="11" t="s">
        <v>7</v>
      </c>
      <c r="F4" s="11" t="s">
        <v>8</v>
      </c>
      <c r="G4" s="61" t="s">
        <v>9</v>
      </c>
      <c r="H4" s="67" t="s">
        <v>10</v>
      </c>
      <c r="I4" s="12" t="s">
        <v>11</v>
      </c>
      <c r="J4" s="13" t="s">
        <v>12</v>
      </c>
    </row>
    <row r="5" spans="1:10" ht="96">
      <c r="A5" s="37" t="s">
        <v>13</v>
      </c>
      <c r="B5" s="42" t="s">
        <v>14</v>
      </c>
      <c r="C5" s="42" t="s">
        <v>15</v>
      </c>
      <c r="D5" s="14" t="s">
        <v>16</v>
      </c>
      <c r="E5" s="14">
        <v>1</v>
      </c>
      <c r="F5" s="14" t="s">
        <v>17</v>
      </c>
      <c r="G5" s="62">
        <v>100</v>
      </c>
      <c r="H5" s="60" t="s">
        <v>243</v>
      </c>
      <c r="I5" s="15" t="s">
        <v>18</v>
      </c>
      <c r="J5" s="16">
        <f>E5*G5/100</f>
        <v>1</v>
      </c>
    </row>
    <row r="6" spans="1:10" ht="62.4" customHeight="1">
      <c r="A6" s="38"/>
      <c r="B6" s="43"/>
      <c r="C6" s="43"/>
      <c r="D6" s="14" t="s">
        <v>19</v>
      </c>
      <c r="E6" s="17">
        <v>3</v>
      </c>
      <c r="F6" s="14" t="s">
        <v>20</v>
      </c>
      <c r="G6" s="62">
        <v>100</v>
      </c>
      <c r="H6" s="60" t="s">
        <v>244</v>
      </c>
      <c r="I6" s="15" t="s">
        <v>21</v>
      </c>
      <c r="J6" s="16">
        <f t="shared" ref="J6:J56" si="0">E6*G6/100</f>
        <v>3</v>
      </c>
    </row>
    <row r="7" spans="1:10" ht="60">
      <c r="A7" s="38"/>
      <c r="B7" s="42" t="s">
        <v>22</v>
      </c>
      <c r="C7" s="42" t="s">
        <v>23</v>
      </c>
      <c r="D7" s="14" t="s">
        <v>24</v>
      </c>
      <c r="E7" s="14">
        <v>1</v>
      </c>
      <c r="F7" s="14" t="s">
        <v>25</v>
      </c>
      <c r="G7" s="62">
        <v>90</v>
      </c>
      <c r="H7" s="68" t="s">
        <v>245</v>
      </c>
      <c r="I7" s="15" t="s">
        <v>26</v>
      </c>
      <c r="J7" s="16">
        <f t="shared" si="0"/>
        <v>0.9</v>
      </c>
    </row>
    <row r="8" spans="1:10" ht="132">
      <c r="A8" s="38"/>
      <c r="B8" s="43"/>
      <c r="C8" s="43"/>
      <c r="D8" s="14" t="s">
        <v>27</v>
      </c>
      <c r="E8" s="14">
        <v>5</v>
      </c>
      <c r="F8" s="14" t="s">
        <v>28</v>
      </c>
      <c r="G8" s="62">
        <v>100</v>
      </c>
      <c r="H8" s="69" t="s">
        <v>269</v>
      </c>
      <c r="I8" s="15" t="s">
        <v>29</v>
      </c>
      <c r="J8" s="16">
        <f t="shared" si="0"/>
        <v>5</v>
      </c>
    </row>
    <row r="9" spans="1:10" ht="195" customHeight="1">
      <c r="A9" s="38"/>
      <c r="B9" s="42" t="s">
        <v>30</v>
      </c>
      <c r="C9" s="42" t="s">
        <v>31</v>
      </c>
      <c r="D9" s="14" t="s">
        <v>32</v>
      </c>
      <c r="E9" s="14">
        <v>2</v>
      </c>
      <c r="F9" s="14" t="s">
        <v>33</v>
      </c>
      <c r="G9" s="62">
        <v>100</v>
      </c>
      <c r="H9" s="70" t="s">
        <v>270</v>
      </c>
      <c r="I9" s="15" t="s">
        <v>34</v>
      </c>
      <c r="J9" s="16">
        <f t="shared" si="0"/>
        <v>2</v>
      </c>
    </row>
    <row r="10" spans="1:10" ht="75" customHeight="1">
      <c r="A10" s="38"/>
      <c r="B10" s="44"/>
      <c r="C10" s="44"/>
      <c r="D10" s="18" t="s">
        <v>35</v>
      </c>
      <c r="E10" s="14">
        <v>2</v>
      </c>
      <c r="F10" s="14" t="s">
        <v>36</v>
      </c>
      <c r="G10" s="62">
        <v>90</v>
      </c>
      <c r="H10" s="60" t="s">
        <v>271</v>
      </c>
      <c r="I10" s="15" t="s">
        <v>37</v>
      </c>
      <c r="J10" s="16">
        <f t="shared" si="0"/>
        <v>1.8</v>
      </c>
    </row>
    <row r="11" spans="1:10" ht="102" customHeight="1">
      <c r="A11" s="38"/>
      <c r="B11" s="43"/>
      <c r="C11" s="43"/>
      <c r="D11" s="18" t="s">
        <v>38</v>
      </c>
      <c r="E11" s="14">
        <v>2</v>
      </c>
      <c r="F11" s="14" t="s">
        <v>39</v>
      </c>
      <c r="G11" s="62">
        <v>100</v>
      </c>
      <c r="H11" s="60" t="s">
        <v>246</v>
      </c>
      <c r="I11" s="15" t="s">
        <v>40</v>
      </c>
      <c r="J11" s="16">
        <f t="shared" si="0"/>
        <v>2</v>
      </c>
    </row>
    <row r="12" spans="1:10" ht="179.4" customHeight="1">
      <c r="A12" s="39"/>
      <c r="B12" s="45" t="s">
        <v>41</v>
      </c>
      <c r="C12" s="42" t="s">
        <v>42</v>
      </c>
      <c r="D12" s="18" t="s">
        <v>43</v>
      </c>
      <c r="E12" s="14">
        <v>4</v>
      </c>
      <c r="F12" s="14" t="s">
        <v>44</v>
      </c>
      <c r="G12" s="62">
        <v>100</v>
      </c>
      <c r="H12" s="60" t="s">
        <v>45</v>
      </c>
      <c r="I12" s="15" t="s">
        <v>46</v>
      </c>
      <c r="J12" s="16">
        <f t="shared" si="0"/>
        <v>4</v>
      </c>
    </row>
    <row r="13" spans="1:10" ht="62.1" customHeight="1">
      <c r="A13" s="39"/>
      <c r="B13" s="46"/>
      <c r="C13" s="43"/>
      <c r="D13" s="18" t="s">
        <v>47</v>
      </c>
      <c r="E13" s="14">
        <v>2</v>
      </c>
      <c r="F13" s="14" t="s">
        <v>48</v>
      </c>
      <c r="G13" s="62">
        <v>90</v>
      </c>
      <c r="H13" s="71" t="s">
        <v>49</v>
      </c>
      <c r="I13" s="15" t="s">
        <v>50</v>
      </c>
      <c r="J13" s="16">
        <f t="shared" si="0"/>
        <v>1.8</v>
      </c>
    </row>
    <row r="14" spans="1:10" ht="71.400000000000006" customHeight="1">
      <c r="A14" s="39"/>
      <c r="B14" s="45" t="s">
        <v>51</v>
      </c>
      <c r="C14" s="42" t="s">
        <v>52</v>
      </c>
      <c r="D14" s="18" t="s">
        <v>53</v>
      </c>
      <c r="E14" s="14">
        <v>1</v>
      </c>
      <c r="F14" s="14" t="s">
        <v>54</v>
      </c>
      <c r="G14" s="62">
        <v>100</v>
      </c>
      <c r="H14" s="60" t="s">
        <v>272</v>
      </c>
      <c r="I14" s="15" t="s">
        <v>55</v>
      </c>
      <c r="J14" s="16">
        <f t="shared" si="0"/>
        <v>1</v>
      </c>
    </row>
    <row r="15" spans="1:10" ht="46.5" customHeight="1">
      <c r="A15" s="39"/>
      <c r="B15" s="46"/>
      <c r="C15" s="43"/>
      <c r="D15" s="18" t="s">
        <v>56</v>
      </c>
      <c r="E15" s="14">
        <v>6</v>
      </c>
      <c r="F15" s="14" t="s">
        <v>57</v>
      </c>
      <c r="G15" s="62">
        <v>90</v>
      </c>
      <c r="H15" s="71" t="s">
        <v>247</v>
      </c>
      <c r="I15" s="15" t="s">
        <v>58</v>
      </c>
      <c r="J15" s="16">
        <f>E15*G15/100</f>
        <v>5.4</v>
      </c>
    </row>
    <row r="16" spans="1:10" ht="101.1" customHeight="1">
      <c r="A16" s="39"/>
      <c r="B16" s="42" t="s">
        <v>59</v>
      </c>
      <c r="C16" s="42" t="s">
        <v>60</v>
      </c>
      <c r="D16" s="14" t="s">
        <v>61</v>
      </c>
      <c r="E16" s="14">
        <v>2</v>
      </c>
      <c r="F16" s="14" t="s">
        <v>62</v>
      </c>
      <c r="G16" s="62">
        <v>100</v>
      </c>
      <c r="H16" s="60" t="s">
        <v>248</v>
      </c>
      <c r="I16" s="19" t="s">
        <v>63</v>
      </c>
      <c r="J16" s="16">
        <f t="shared" si="0"/>
        <v>2</v>
      </c>
    </row>
    <row r="17" spans="1:10" ht="60">
      <c r="A17" s="39"/>
      <c r="B17" s="44"/>
      <c r="C17" s="44"/>
      <c r="D17" s="14" t="s">
        <v>64</v>
      </c>
      <c r="E17" s="14">
        <v>1</v>
      </c>
      <c r="F17" s="14" t="s">
        <v>65</v>
      </c>
      <c r="G17" s="62">
        <v>90</v>
      </c>
      <c r="H17" s="60" t="s">
        <v>249</v>
      </c>
      <c r="I17" s="15" t="s">
        <v>66</v>
      </c>
      <c r="J17" s="16">
        <f t="shared" si="0"/>
        <v>0.9</v>
      </c>
    </row>
    <row r="18" spans="1:10" ht="48">
      <c r="A18" s="39"/>
      <c r="B18" s="44"/>
      <c r="C18" s="44"/>
      <c r="D18" s="14" t="s">
        <v>67</v>
      </c>
      <c r="E18" s="14">
        <v>1</v>
      </c>
      <c r="F18" s="14" t="s">
        <v>68</v>
      </c>
      <c r="G18" s="62">
        <v>100</v>
      </c>
      <c r="H18" s="71" t="s">
        <v>273</v>
      </c>
      <c r="I18" s="15" t="s">
        <v>69</v>
      </c>
      <c r="J18" s="16">
        <f t="shared" si="0"/>
        <v>1</v>
      </c>
    </row>
    <row r="19" spans="1:10" ht="48">
      <c r="A19" s="39"/>
      <c r="B19" s="43"/>
      <c r="C19" s="43"/>
      <c r="D19" s="14" t="s">
        <v>70</v>
      </c>
      <c r="E19" s="14">
        <v>1</v>
      </c>
      <c r="F19" s="14" t="s">
        <v>71</v>
      </c>
      <c r="G19" s="62">
        <v>95</v>
      </c>
      <c r="H19" s="70" t="s">
        <v>250</v>
      </c>
      <c r="I19" s="15" t="s">
        <v>72</v>
      </c>
      <c r="J19" s="16">
        <f t="shared" si="0"/>
        <v>0.95</v>
      </c>
    </row>
    <row r="20" spans="1:10" ht="96">
      <c r="A20" s="39"/>
      <c r="B20" s="42" t="s">
        <v>73</v>
      </c>
      <c r="C20" s="42" t="s">
        <v>74</v>
      </c>
      <c r="D20" s="14" t="s">
        <v>75</v>
      </c>
      <c r="E20" s="14">
        <v>1</v>
      </c>
      <c r="F20" s="14" t="s">
        <v>76</v>
      </c>
      <c r="G20" s="62">
        <v>95</v>
      </c>
      <c r="H20" s="60" t="s">
        <v>251</v>
      </c>
      <c r="I20" s="15" t="s">
        <v>77</v>
      </c>
      <c r="J20" s="16">
        <f t="shared" si="0"/>
        <v>0.95</v>
      </c>
    </row>
    <row r="21" spans="1:10" ht="73.5" customHeight="1">
      <c r="A21" s="39"/>
      <c r="B21" s="44"/>
      <c r="C21" s="44"/>
      <c r="D21" s="14" t="s">
        <v>78</v>
      </c>
      <c r="E21" s="14">
        <v>2</v>
      </c>
      <c r="F21" s="14" t="s">
        <v>79</v>
      </c>
      <c r="G21" s="62">
        <v>100</v>
      </c>
      <c r="H21" s="60" t="s">
        <v>274</v>
      </c>
      <c r="I21" s="15" t="s">
        <v>80</v>
      </c>
      <c r="J21" s="16">
        <f t="shared" si="0"/>
        <v>2</v>
      </c>
    </row>
    <row r="22" spans="1:10" ht="72.900000000000006" customHeight="1">
      <c r="A22" s="40"/>
      <c r="B22" s="43"/>
      <c r="C22" s="43"/>
      <c r="D22" s="14" t="s">
        <v>81</v>
      </c>
      <c r="E22" s="14">
        <v>3</v>
      </c>
      <c r="F22" s="14" t="s">
        <v>82</v>
      </c>
      <c r="G22" s="62">
        <v>95</v>
      </c>
      <c r="H22" s="60" t="s">
        <v>252</v>
      </c>
      <c r="I22" s="15" t="s">
        <v>83</v>
      </c>
      <c r="J22" s="16">
        <f t="shared" si="0"/>
        <v>2.85</v>
      </c>
    </row>
    <row r="23" spans="1:10" ht="60">
      <c r="A23" s="37" t="s">
        <v>84</v>
      </c>
      <c r="B23" s="45" t="s">
        <v>85</v>
      </c>
      <c r="C23" s="42" t="s">
        <v>86</v>
      </c>
      <c r="D23" s="18" t="s">
        <v>87</v>
      </c>
      <c r="E23" s="14">
        <v>1</v>
      </c>
      <c r="F23" s="14" t="s">
        <v>88</v>
      </c>
      <c r="G23" s="62">
        <v>100</v>
      </c>
      <c r="H23" s="60" t="s">
        <v>276</v>
      </c>
      <c r="I23" s="15" t="s">
        <v>89</v>
      </c>
      <c r="J23" s="6">
        <f t="shared" si="0"/>
        <v>1</v>
      </c>
    </row>
    <row r="24" spans="1:10" ht="72">
      <c r="A24" s="38"/>
      <c r="B24" s="51"/>
      <c r="C24" s="44"/>
      <c r="D24" s="18" t="s">
        <v>90</v>
      </c>
      <c r="E24" s="14">
        <v>2</v>
      </c>
      <c r="F24" s="14" t="s">
        <v>91</v>
      </c>
      <c r="G24" s="62">
        <v>100</v>
      </c>
      <c r="H24" s="60" t="s">
        <v>277</v>
      </c>
      <c r="I24" s="15" t="s">
        <v>92</v>
      </c>
      <c r="J24" s="6">
        <f t="shared" si="0"/>
        <v>2</v>
      </c>
    </row>
    <row r="25" spans="1:10" ht="44.1" customHeight="1">
      <c r="A25" s="38"/>
      <c r="B25" s="51"/>
      <c r="C25" s="39"/>
      <c r="D25" s="18" t="s">
        <v>93</v>
      </c>
      <c r="E25" s="14">
        <v>1</v>
      </c>
      <c r="F25" s="14" t="s">
        <v>94</v>
      </c>
      <c r="G25" s="62">
        <v>100</v>
      </c>
      <c r="H25" s="71" t="s">
        <v>275</v>
      </c>
      <c r="I25" s="15" t="s">
        <v>95</v>
      </c>
      <c r="J25" s="6">
        <f t="shared" si="0"/>
        <v>1</v>
      </c>
    </row>
    <row r="26" spans="1:10" ht="48">
      <c r="A26" s="38"/>
      <c r="B26" s="51"/>
      <c r="C26" s="39"/>
      <c r="D26" s="18" t="s">
        <v>96</v>
      </c>
      <c r="E26" s="14">
        <v>1</v>
      </c>
      <c r="F26" s="14" t="s">
        <v>97</v>
      </c>
      <c r="G26" s="62">
        <v>100</v>
      </c>
      <c r="H26" s="60" t="s">
        <v>253</v>
      </c>
      <c r="I26" s="15" t="s">
        <v>98</v>
      </c>
      <c r="J26" s="6">
        <f t="shared" si="0"/>
        <v>1</v>
      </c>
    </row>
    <row r="27" spans="1:10" ht="36">
      <c r="A27" s="38"/>
      <c r="B27" s="46"/>
      <c r="C27" s="40"/>
      <c r="D27" s="18" t="s">
        <v>99</v>
      </c>
      <c r="E27" s="14">
        <v>1</v>
      </c>
      <c r="F27" s="14" t="s">
        <v>100</v>
      </c>
      <c r="G27" s="62">
        <v>100</v>
      </c>
      <c r="H27" s="60" t="s">
        <v>254</v>
      </c>
      <c r="I27" s="15" t="s">
        <v>101</v>
      </c>
      <c r="J27" s="6">
        <f t="shared" si="0"/>
        <v>1</v>
      </c>
    </row>
    <row r="28" spans="1:10" ht="48">
      <c r="A28" s="38"/>
      <c r="B28" s="45" t="s">
        <v>102</v>
      </c>
      <c r="C28" s="42" t="s">
        <v>103</v>
      </c>
      <c r="D28" s="18" t="s">
        <v>104</v>
      </c>
      <c r="E28" s="14">
        <v>1.5</v>
      </c>
      <c r="F28" s="14" t="s">
        <v>105</v>
      </c>
      <c r="G28" s="62">
        <v>100</v>
      </c>
      <c r="H28" s="60" t="s">
        <v>255</v>
      </c>
      <c r="I28" s="15" t="s">
        <v>106</v>
      </c>
      <c r="J28" s="6">
        <f t="shared" si="0"/>
        <v>1.5</v>
      </c>
    </row>
    <row r="29" spans="1:10" ht="48">
      <c r="A29" s="38"/>
      <c r="B29" s="52"/>
      <c r="C29" s="44"/>
      <c r="D29" s="18" t="s">
        <v>107</v>
      </c>
      <c r="E29" s="14">
        <v>1.5</v>
      </c>
      <c r="F29" s="14" t="s">
        <v>108</v>
      </c>
      <c r="G29" s="62">
        <v>100</v>
      </c>
      <c r="H29" s="60" t="s">
        <v>256</v>
      </c>
      <c r="I29" s="15" t="s">
        <v>109</v>
      </c>
      <c r="J29" s="6">
        <f t="shared" si="0"/>
        <v>1.5</v>
      </c>
    </row>
    <row r="30" spans="1:10" ht="84">
      <c r="A30" s="38"/>
      <c r="B30" s="52"/>
      <c r="C30" s="39"/>
      <c r="D30" s="18" t="s">
        <v>110</v>
      </c>
      <c r="E30" s="14">
        <v>1.5</v>
      </c>
      <c r="F30" s="14" t="s">
        <v>111</v>
      </c>
      <c r="G30" s="62">
        <v>100</v>
      </c>
      <c r="H30" s="71" t="s">
        <v>253</v>
      </c>
      <c r="I30" s="15" t="s">
        <v>112</v>
      </c>
      <c r="J30" s="6">
        <f t="shared" si="0"/>
        <v>1.5</v>
      </c>
    </row>
    <row r="31" spans="1:10" ht="48">
      <c r="A31" s="38"/>
      <c r="B31" s="53"/>
      <c r="C31" s="40"/>
      <c r="D31" s="18" t="s">
        <v>113</v>
      </c>
      <c r="E31" s="14">
        <v>1.5</v>
      </c>
      <c r="F31" s="14" t="s">
        <v>114</v>
      </c>
      <c r="G31" s="62">
        <v>80</v>
      </c>
      <c r="H31" s="71" t="s">
        <v>257</v>
      </c>
      <c r="I31" s="15" t="s">
        <v>115</v>
      </c>
      <c r="J31" s="6">
        <f t="shared" si="0"/>
        <v>1.2</v>
      </c>
    </row>
    <row r="32" spans="1:10" ht="36">
      <c r="A32" s="38"/>
      <c r="B32" s="45" t="s">
        <v>116</v>
      </c>
      <c r="C32" s="42" t="s">
        <v>117</v>
      </c>
      <c r="D32" s="18" t="s">
        <v>118</v>
      </c>
      <c r="E32" s="14">
        <v>1</v>
      </c>
      <c r="F32" s="14" t="s">
        <v>119</v>
      </c>
      <c r="G32" s="62">
        <v>100</v>
      </c>
      <c r="H32" s="60" t="s">
        <v>120</v>
      </c>
      <c r="I32" s="15" t="s">
        <v>121</v>
      </c>
      <c r="J32" s="6">
        <f t="shared" si="0"/>
        <v>1</v>
      </c>
    </row>
    <row r="33" spans="1:10" ht="36">
      <c r="A33" s="38"/>
      <c r="B33" s="46"/>
      <c r="C33" s="43"/>
      <c r="D33" s="18" t="s">
        <v>122</v>
      </c>
      <c r="E33" s="14">
        <v>3</v>
      </c>
      <c r="F33" s="14" t="s">
        <v>123</v>
      </c>
      <c r="G33" s="62">
        <v>100</v>
      </c>
      <c r="H33" s="71" t="s">
        <v>258</v>
      </c>
      <c r="I33" s="15" t="s">
        <v>124</v>
      </c>
      <c r="J33" s="6">
        <f t="shared" si="0"/>
        <v>3</v>
      </c>
    </row>
    <row r="34" spans="1:10" ht="48">
      <c r="A34" s="39"/>
      <c r="B34" s="45" t="s">
        <v>125</v>
      </c>
      <c r="C34" s="49" t="s">
        <v>126</v>
      </c>
      <c r="D34" s="20" t="s">
        <v>127</v>
      </c>
      <c r="E34" s="20">
        <v>1</v>
      </c>
      <c r="F34" s="14" t="s">
        <v>128</v>
      </c>
      <c r="G34" s="62">
        <v>90</v>
      </c>
      <c r="H34" s="60" t="s">
        <v>259</v>
      </c>
      <c r="I34" s="15" t="s">
        <v>129</v>
      </c>
      <c r="J34" s="6">
        <f t="shared" si="0"/>
        <v>0.9</v>
      </c>
    </row>
    <row r="35" spans="1:10" ht="36">
      <c r="A35" s="39"/>
      <c r="B35" s="52"/>
      <c r="C35" s="50"/>
      <c r="D35" s="20" t="s">
        <v>130</v>
      </c>
      <c r="E35" s="20">
        <v>1</v>
      </c>
      <c r="F35" s="14" t="s">
        <v>131</v>
      </c>
      <c r="G35" s="62">
        <v>100</v>
      </c>
      <c r="H35" s="60" t="s">
        <v>132</v>
      </c>
      <c r="I35" s="15" t="s">
        <v>133</v>
      </c>
      <c r="J35" s="6">
        <f t="shared" si="0"/>
        <v>1</v>
      </c>
    </row>
    <row r="36" spans="1:10" ht="84">
      <c r="A36" s="39"/>
      <c r="B36" s="52"/>
      <c r="C36" s="50"/>
      <c r="D36" s="20" t="s">
        <v>134</v>
      </c>
      <c r="E36" s="20">
        <v>3</v>
      </c>
      <c r="F36" s="14" t="s">
        <v>135</v>
      </c>
      <c r="G36" s="62">
        <v>100</v>
      </c>
      <c r="H36" s="60" t="s">
        <v>136</v>
      </c>
      <c r="I36" s="15" t="s">
        <v>137</v>
      </c>
      <c r="J36" s="6">
        <f t="shared" si="0"/>
        <v>3</v>
      </c>
    </row>
    <row r="37" spans="1:10" ht="48">
      <c r="A37" s="39"/>
      <c r="B37" s="52"/>
      <c r="C37" s="50"/>
      <c r="D37" s="21" t="s">
        <v>138</v>
      </c>
      <c r="E37" s="20">
        <v>1</v>
      </c>
      <c r="F37" s="14" t="s">
        <v>139</v>
      </c>
      <c r="G37" s="62">
        <v>100</v>
      </c>
      <c r="H37" s="60" t="s">
        <v>140</v>
      </c>
      <c r="I37" s="15" t="s">
        <v>141</v>
      </c>
      <c r="J37" s="6">
        <f t="shared" si="0"/>
        <v>1</v>
      </c>
    </row>
    <row r="38" spans="1:10" ht="36">
      <c r="A38" s="39"/>
      <c r="B38" s="52"/>
      <c r="C38" s="50"/>
      <c r="D38" s="20" t="s">
        <v>142</v>
      </c>
      <c r="E38" s="20">
        <v>3</v>
      </c>
      <c r="F38" s="14" t="s">
        <v>143</v>
      </c>
      <c r="G38" s="62">
        <v>100</v>
      </c>
      <c r="H38" s="60" t="s">
        <v>144</v>
      </c>
      <c r="I38" s="15" t="s">
        <v>145</v>
      </c>
      <c r="J38" s="6">
        <f t="shared" si="0"/>
        <v>3</v>
      </c>
    </row>
    <row r="39" spans="1:10" ht="60">
      <c r="A39" s="39"/>
      <c r="B39" s="52"/>
      <c r="C39" s="50"/>
      <c r="D39" s="21" t="s">
        <v>146</v>
      </c>
      <c r="E39" s="20">
        <v>1</v>
      </c>
      <c r="F39" s="14" t="s">
        <v>147</v>
      </c>
      <c r="G39" s="62">
        <v>0</v>
      </c>
      <c r="H39" s="70" t="s">
        <v>148</v>
      </c>
      <c r="I39" s="15" t="s">
        <v>149</v>
      </c>
      <c r="J39" s="6">
        <f t="shared" si="0"/>
        <v>0</v>
      </c>
    </row>
    <row r="40" spans="1:10" ht="60">
      <c r="A40" s="39"/>
      <c r="B40" s="45" t="s">
        <v>150</v>
      </c>
      <c r="C40" s="42" t="s">
        <v>151</v>
      </c>
      <c r="D40" s="18" t="s">
        <v>152</v>
      </c>
      <c r="E40" s="14">
        <v>1</v>
      </c>
      <c r="F40" s="14" t="s">
        <v>153</v>
      </c>
      <c r="G40" s="63">
        <v>100</v>
      </c>
      <c r="H40" s="72" t="s">
        <v>260</v>
      </c>
      <c r="I40" s="15" t="s">
        <v>154</v>
      </c>
      <c r="J40" s="6">
        <f t="shared" si="0"/>
        <v>1</v>
      </c>
    </row>
    <row r="41" spans="1:10" ht="36">
      <c r="A41" s="39"/>
      <c r="B41" s="51"/>
      <c r="C41" s="44"/>
      <c r="D41" s="18" t="s">
        <v>155</v>
      </c>
      <c r="E41" s="14">
        <v>1</v>
      </c>
      <c r="F41" s="14" t="s">
        <v>156</v>
      </c>
      <c r="G41" s="63">
        <v>100</v>
      </c>
      <c r="H41" s="60" t="s">
        <v>261</v>
      </c>
      <c r="I41" s="15" t="s">
        <v>157</v>
      </c>
      <c r="J41" s="6">
        <f t="shared" si="0"/>
        <v>1</v>
      </c>
    </row>
    <row r="42" spans="1:10" ht="84">
      <c r="A42" s="39"/>
      <c r="B42" s="51"/>
      <c r="C42" s="44"/>
      <c r="D42" s="18" t="s">
        <v>158</v>
      </c>
      <c r="E42" s="14">
        <v>2</v>
      </c>
      <c r="F42" s="14" t="s">
        <v>159</v>
      </c>
      <c r="G42" s="63">
        <v>90</v>
      </c>
      <c r="H42" s="60" t="s">
        <v>262</v>
      </c>
      <c r="I42" s="15" t="s">
        <v>160</v>
      </c>
      <c r="J42" s="6">
        <v>1.8</v>
      </c>
    </row>
    <row r="43" spans="1:10" ht="108">
      <c r="A43" s="39"/>
      <c r="B43" s="51"/>
      <c r="C43" s="39"/>
      <c r="D43" s="18" t="s">
        <v>161</v>
      </c>
      <c r="E43" s="14">
        <v>1</v>
      </c>
      <c r="F43" s="14" t="s">
        <v>162</v>
      </c>
      <c r="G43" s="63">
        <v>0</v>
      </c>
      <c r="H43" s="60" t="s">
        <v>163</v>
      </c>
      <c r="I43" s="15" t="s">
        <v>164</v>
      </c>
      <c r="J43" s="6">
        <f t="shared" si="0"/>
        <v>0</v>
      </c>
    </row>
    <row r="44" spans="1:10" ht="96">
      <c r="A44" s="39"/>
      <c r="B44" s="46"/>
      <c r="C44" s="40"/>
      <c r="D44" s="18" t="s">
        <v>165</v>
      </c>
      <c r="E44" s="14">
        <v>2</v>
      </c>
      <c r="F44" s="14" t="s">
        <v>166</v>
      </c>
      <c r="G44" s="63">
        <v>0</v>
      </c>
      <c r="H44" s="60" t="s">
        <v>163</v>
      </c>
      <c r="I44" s="15" t="s">
        <v>167</v>
      </c>
      <c r="J44" s="6">
        <f t="shared" si="0"/>
        <v>0</v>
      </c>
    </row>
    <row r="45" spans="1:10" ht="48">
      <c r="A45" s="39"/>
      <c r="B45" s="45" t="s">
        <v>168</v>
      </c>
      <c r="C45" s="42" t="s">
        <v>169</v>
      </c>
      <c r="D45" s="18" t="s">
        <v>170</v>
      </c>
      <c r="E45" s="14">
        <v>1</v>
      </c>
      <c r="F45" s="14" t="s">
        <v>171</v>
      </c>
      <c r="G45" s="62">
        <v>0</v>
      </c>
      <c r="H45" s="73" t="s">
        <v>163</v>
      </c>
      <c r="I45" s="15" t="s">
        <v>172</v>
      </c>
      <c r="J45" s="6">
        <f t="shared" si="0"/>
        <v>0</v>
      </c>
    </row>
    <row r="46" spans="1:10" ht="48">
      <c r="A46" s="40"/>
      <c r="B46" s="53"/>
      <c r="C46" s="40"/>
      <c r="D46" s="18" t="s">
        <v>173</v>
      </c>
      <c r="E46" s="14">
        <v>1</v>
      </c>
      <c r="F46" s="14" t="s">
        <v>174</v>
      </c>
      <c r="G46" s="62">
        <v>0</v>
      </c>
      <c r="H46" s="73" t="s">
        <v>163</v>
      </c>
      <c r="I46" s="15" t="s">
        <v>175</v>
      </c>
      <c r="J46" s="6">
        <f t="shared" si="0"/>
        <v>0</v>
      </c>
    </row>
    <row r="47" spans="1:10" ht="72">
      <c r="A47" s="37" t="s">
        <v>176</v>
      </c>
      <c r="B47" s="45" t="s">
        <v>177</v>
      </c>
      <c r="C47" s="42" t="s">
        <v>178</v>
      </c>
      <c r="D47" s="18" t="s">
        <v>179</v>
      </c>
      <c r="E47" s="14">
        <v>3</v>
      </c>
      <c r="F47" s="14" t="s">
        <v>180</v>
      </c>
      <c r="G47" s="63">
        <v>100</v>
      </c>
      <c r="H47" s="68" t="s">
        <v>263</v>
      </c>
      <c r="I47" s="15" t="s">
        <v>181</v>
      </c>
      <c r="J47" s="6">
        <f t="shared" si="0"/>
        <v>3</v>
      </c>
    </row>
    <row r="48" spans="1:10" ht="48">
      <c r="A48" s="38"/>
      <c r="B48" s="58"/>
      <c r="C48" s="39"/>
      <c r="D48" s="18" t="s">
        <v>182</v>
      </c>
      <c r="E48" s="14">
        <v>2</v>
      </c>
      <c r="F48" s="14" t="s">
        <v>183</v>
      </c>
      <c r="G48" s="62">
        <v>190</v>
      </c>
      <c r="H48" s="69" t="s">
        <v>279</v>
      </c>
      <c r="I48" s="15" t="s">
        <v>184</v>
      </c>
      <c r="J48" s="6">
        <f t="shared" si="0"/>
        <v>3.8</v>
      </c>
    </row>
    <row r="49" spans="1:10" ht="96">
      <c r="A49" s="38"/>
      <c r="B49" s="58"/>
      <c r="C49" s="39"/>
      <c r="D49" s="18" t="s">
        <v>185</v>
      </c>
      <c r="E49" s="14">
        <v>3</v>
      </c>
      <c r="F49" s="14" t="s">
        <v>186</v>
      </c>
      <c r="G49" s="62">
        <v>100</v>
      </c>
      <c r="H49" s="60" t="s">
        <v>264</v>
      </c>
      <c r="I49" s="15" t="s">
        <v>187</v>
      </c>
      <c r="J49" s="6">
        <f t="shared" si="0"/>
        <v>3</v>
      </c>
    </row>
    <row r="50" spans="1:10" ht="72">
      <c r="A50" s="38"/>
      <c r="B50" s="58"/>
      <c r="C50" s="39"/>
      <c r="D50" s="18" t="s">
        <v>188</v>
      </c>
      <c r="E50" s="14">
        <v>5</v>
      </c>
      <c r="F50" s="14" t="s">
        <v>189</v>
      </c>
      <c r="G50" s="62">
        <v>100</v>
      </c>
      <c r="H50" s="73" t="s">
        <v>265</v>
      </c>
      <c r="I50" s="15" t="s">
        <v>190</v>
      </c>
      <c r="J50" s="6">
        <f t="shared" si="0"/>
        <v>5</v>
      </c>
    </row>
    <row r="51" spans="1:10" ht="108">
      <c r="A51" s="38"/>
      <c r="B51" s="59"/>
      <c r="C51" s="40"/>
      <c r="D51" s="18" t="s">
        <v>191</v>
      </c>
      <c r="E51" s="14">
        <v>2</v>
      </c>
      <c r="F51" s="14" t="s">
        <v>192</v>
      </c>
      <c r="G51" s="62">
        <v>100</v>
      </c>
      <c r="H51" s="60" t="s">
        <v>266</v>
      </c>
      <c r="I51" s="15" t="s">
        <v>193</v>
      </c>
      <c r="J51" s="6">
        <f t="shared" si="0"/>
        <v>2</v>
      </c>
    </row>
    <row r="52" spans="1:10" ht="92.1" customHeight="1">
      <c r="A52" s="39"/>
      <c r="B52" s="45" t="s">
        <v>194</v>
      </c>
      <c r="C52" s="42" t="s">
        <v>195</v>
      </c>
      <c r="D52" s="18" t="s">
        <v>196</v>
      </c>
      <c r="E52" s="14">
        <v>2</v>
      </c>
      <c r="F52" s="14" t="s">
        <v>197</v>
      </c>
      <c r="G52" s="62">
        <v>95</v>
      </c>
      <c r="H52" s="60" t="s">
        <v>267</v>
      </c>
      <c r="I52" s="15" t="s">
        <v>198</v>
      </c>
      <c r="J52" s="6">
        <f t="shared" si="0"/>
        <v>1.9</v>
      </c>
    </row>
    <row r="53" spans="1:10" ht="48">
      <c r="A53" s="39"/>
      <c r="B53" s="51"/>
      <c r="C53" s="39"/>
      <c r="D53" s="18" t="s">
        <v>199</v>
      </c>
      <c r="E53" s="14">
        <v>7</v>
      </c>
      <c r="F53" s="14" t="s">
        <v>200</v>
      </c>
      <c r="G53" s="62">
        <v>100</v>
      </c>
      <c r="H53" s="60" t="s">
        <v>201</v>
      </c>
      <c r="I53" s="15" t="s">
        <v>202</v>
      </c>
      <c r="J53" s="6">
        <f t="shared" si="0"/>
        <v>7</v>
      </c>
    </row>
    <row r="54" spans="1:10" ht="48">
      <c r="A54" s="40"/>
      <c r="B54" s="46"/>
      <c r="C54" s="40"/>
      <c r="D54" s="18" t="s">
        <v>203</v>
      </c>
      <c r="E54" s="14">
        <v>1</v>
      </c>
      <c r="F54" s="14" t="s">
        <v>204</v>
      </c>
      <c r="G54" s="62">
        <v>100</v>
      </c>
      <c r="H54" s="60" t="s">
        <v>268</v>
      </c>
      <c r="I54" s="15" t="s">
        <v>205</v>
      </c>
      <c r="J54" s="6">
        <f t="shared" si="0"/>
        <v>1</v>
      </c>
    </row>
    <row r="55" spans="1:10" ht="132">
      <c r="A55" s="37" t="s">
        <v>206</v>
      </c>
      <c r="B55" s="22" t="s">
        <v>207</v>
      </c>
      <c r="C55" s="20" t="s">
        <v>208</v>
      </c>
      <c r="D55" s="18" t="s">
        <v>209</v>
      </c>
      <c r="E55" s="14">
        <v>1</v>
      </c>
      <c r="F55" s="14" t="s">
        <v>210</v>
      </c>
      <c r="G55" s="64"/>
      <c r="H55" s="74"/>
      <c r="I55" s="15" t="s">
        <v>211</v>
      </c>
      <c r="J55" s="6">
        <f t="shared" si="0"/>
        <v>0</v>
      </c>
    </row>
    <row r="56" spans="1:10" ht="72">
      <c r="A56" s="41"/>
      <c r="B56" s="23" t="s">
        <v>212</v>
      </c>
      <c r="C56" s="14" t="s">
        <v>213</v>
      </c>
      <c r="D56" s="18" t="s">
        <v>214</v>
      </c>
      <c r="E56" s="14">
        <v>1</v>
      </c>
      <c r="F56" s="14" t="s">
        <v>215</v>
      </c>
      <c r="G56" s="65"/>
      <c r="H56" s="75"/>
      <c r="I56" s="15" t="s">
        <v>216</v>
      </c>
      <c r="J56" s="6">
        <f t="shared" si="0"/>
        <v>0</v>
      </c>
    </row>
    <row r="57" spans="1:10">
      <c r="A57" s="24"/>
      <c r="B57" s="24"/>
      <c r="C57" s="24"/>
      <c r="D57" s="24"/>
      <c r="E57" s="24"/>
      <c r="F57" s="24"/>
      <c r="I57" s="25" t="s">
        <v>217</v>
      </c>
      <c r="J57" s="6">
        <f>SUM(J5:J56)</f>
        <v>93.65</v>
      </c>
    </row>
    <row r="58" spans="1:10" ht="13.5" customHeight="1">
      <c r="A58" s="56" t="s">
        <v>218</v>
      </c>
      <c r="B58" s="57"/>
      <c r="C58" s="24"/>
      <c r="D58" s="24"/>
      <c r="E58" s="24"/>
      <c r="F58" s="24"/>
      <c r="I58" s="24"/>
      <c r="J58" s="6"/>
    </row>
    <row r="59" spans="1:10" ht="13.5" customHeight="1">
      <c r="A59" s="56"/>
      <c r="B59" s="57"/>
      <c r="C59" s="24"/>
      <c r="D59" s="24"/>
      <c r="E59" s="24"/>
      <c r="F59" s="24"/>
      <c r="I59" s="24"/>
      <c r="J59" s="6"/>
    </row>
    <row r="60" spans="1:10" ht="86.25" customHeight="1">
      <c r="A60" s="33" t="s">
        <v>219</v>
      </c>
      <c r="B60" s="34"/>
      <c r="C60" s="34"/>
      <c r="D60" s="34"/>
      <c r="E60" s="34"/>
      <c r="F60" s="34"/>
      <c r="G60" s="34"/>
      <c r="H60" s="34"/>
      <c r="I60" s="34"/>
      <c r="J60" s="6"/>
    </row>
    <row r="62" spans="1:10">
      <c r="A62" s="54" t="s">
        <v>220</v>
      </c>
      <c r="B62" s="55"/>
    </row>
    <row r="63" spans="1:10" ht="13.5" customHeight="1">
      <c r="A63" s="54"/>
      <c r="B63" s="55"/>
    </row>
    <row r="64" spans="1:10" ht="31.2">
      <c r="A64" s="5" t="s">
        <v>221</v>
      </c>
      <c r="B64" s="35" t="s">
        <v>222</v>
      </c>
      <c r="C64" s="36"/>
      <c r="D64" s="36"/>
      <c r="E64" s="36"/>
      <c r="F64" s="36"/>
      <c r="G64" s="36"/>
      <c r="H64" s="36"/>
    </row>
    <row r="65" spans="1:8">
      <c r="A65" s="35" t="s">
        <v>223</v>
      </c>
      <c r="B65" s="47" t="s">
        <v>224</v>
      </c>
      <c r="C65" s="48"/>
      <c r="D65" s="48"/>
      <c r="E65" s="48"/>
      <c r="F65" s="48"/>
      <c r="G65" s="48"/>
      <c r="H65" s="48"/>
    </row>
    <row r="66" spans="1:8">
      <c r="A66" s="35"/>
      <c r="B66" s="47" t="s">
        <v>225</v>
      </c>
      <c r="C66" s="48"/>
      <c r="D66" s="48"/>
      <c r="E66" s="48"/>
      <c r="F66" s="48"/>
      <c r="G66" s="48"/>
      <c r="H66" s="48"/>
    </row>
    <row r="67" spans="1:8">
      <c r="A67" s="35"/>
      <c r="B67" s="47" t="s">
        <v>226</v>
      </c>
      <c r="C67" s="48"/>
      <c r="D67" s="48"/>
      <c r="E67" s="48"/>
      <c r="F67" s="48"/>
      <c r="G67" s="48"/>
      <c r="H67" s="48"/>
    </row>
    <row r="68" spans="1:8">
      <c r="A68" s="35" t="s">
        <v>227</v>
      </c>
      <c r="B68" s="47" t="s">
        <v>228</v>
      </c>
      <c r="C68" s="48"/>
      <c r="D68" s="48"/>
      <c r="E68" s="48"/>
      <c r="F68" s="48"/>
      <c r="G68" s="48"/>
      <c r="H68" s="48"/>
    </row>
    <row r="69" spans="1:8">
      <c r="A69" s="35"/>
      <c r="B69" s="47" t="s">
        <v>229</v>
      </c>
      <c r="C69" s="48"/>
      <c r="D69" s="48"/>
      <c r="E69" s="48"/>
      <c r="F69" s="48"/>
      <c r="G69" s="48"/>
      <c r="H69" s="48"/>
    </row>
    <row r="70" spans="1:8">
      <c r="A70" s="35"/>
      <c r="B70" s="47" t="s">
        <v>230</v>
      </c>
      <c r="C70" s="48"/>
      <c r="D70" s="48"/>
      <c r="E70" s="48"/>
      <c r="F70" s="48"/>
      <c r="G70" s="48"/>
      <c r="H70" s="48"/>
    </row>
    <row r="71" spans="1:8">
      <c r="A71" s="35" t="s">
        <v>231</v>
      </c>
      <c r="B71" s="47" t="s">
        <v>232</v>
      </c>
      <c r="C71" s="48"/>
      <c r="D71" s="48"/>
      <c r="E71" s="48"/>
      <c r="F71" s="48"/>
      <c r="G71" s="48"/>
      <c r="H71" s="48"/>
    </row>
    <row r="72" spans="1:8">
      <c r="A72" s="35"/>
      <c r="B72" s="47" t="s">
        <v>233</v>
      </c>
      <c r="C72" s="48"/>
      <c r="D72" s="48"/>
      <c r="E72" s="48"/>
      <c r="F72" s="48"/>
      <c r="G72" s="48"/>
      <c r="H72" s="48"/>
    </row>
    <row r="73" spans="1:8">
      <c r="A73" s="35"/>
      <c r="B73" s="47" t="s">
        <v>234</v>
      </c>
      <c r="C73" s="48"/>
      <c r="D73" s="48"/>
      <c r="E73" s="48"/>
      <c r="F73" s="48"/>
      <c r="G73" s="48"/>
      <c r="H73" s="48"/>
    </row>
    <row r="74" spans="1:8">
      <c r="A74" s="35" t="s">
        <v>235</v>
      </c>
      <c r="B74" s="47" t="s">
        <v>236</v>
      </c>
      <c r="C74" s="48"/>
      <c r="D74" s="48"/>
      <c r="E74" s="48"/>
      <c r="F74" s="48"/>
      <c r="G74" s="48"/>
      <c r="H74" s="48"/>
    </row>
    <row r="75" spans="1:8">
      <c r="A75" s="35"/>
      <c r="B75" s="47" t="s">
        <v>237</v>
      </c>
      <c r="C75" s="48"/>
      <c r="D75" s="48"/>
      <c r="E75" s="48"/>
      <c r="F75" s="48"/>
      <c r="G75" s="48"/>
      <c r="H75" s="48"/>
    </row>
    <row r="76" spans="1:8">
      <c r="A76" s="35"/>
      <c r="B76" s="47" t="s">
        <v>238</v>
      </c>
      <c r="C76" s="48"/>
      <c r="D76" s="48"/>
      <c r="E76" s="48"/>
      <c r="F76" s="48"/>
      <c r="G76" s="48"/>
      <c r="H76" s="48"/>
    </row>
    <row r="77" spans="1:8">
      <c r="A77" s="35" t="s">
        <v>239</v>
      </c>
      <c r="B77" s="47" t="s">
        <v>240</v>
      </c>
      <c r="C77" s="48"/>
      <c r="D77" s="48"/>
      <c r="E77" s="48"/>
      <c r="F77" s="48"/>
      <c r="G77" s="48"/>
      <c r="H77" s="48"/>
    </row>
    <row r="78" spans="1:8">
      <c r="A78" s="35"/>
      <c r="B78" s="47" t="s">
        <v>241</v>
      </c>
      <c r="C78" s="48"/>
      <c r="D78" s="48"/>
      <c r="E78" s="48"/>
      <c r="F78" s="48"/>
      <c r="G78" s="48"/>
      <c r="H78" s="48"/>
    </row>
    <row r="79" spans="1:8">
      <c r="A79" s="35"/>
      <c r="B79" s="47" t="s">
        <v>242</v>
      </c>
      <c r="C79" s="48"/>
      <c r="D79" s="48"/>
      <c r="E79" s="48"/>
      <c r="F79" s="48"/>
      <c r="G79" s="48"/>
      <c r="H79" s="48"/>
    </row>
  </sheetData>
  <mergeCells count="61">
    <mergeCell ref="C47:C51"/>
    <mergeCell ref="C52:C54"/>
    <mergeCell ref="A62:B63"/>
    <mergeCell ref="A58:B59"/>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65:A67"/>
    <mergeCell ref="A68:A70"/>
    <mergeCell ref="A71:A73"/>
    <mergeCell ref="A74:A76"/>
    <mergeCell ref="A77:A79"/>
    <mergeCell ref="B75:H75"/>
    <mergeCell ref="B76:H76"/>
    <mergeCell ref="B77:H77"/>
    <mergeCell ref="B78:H78"/>
    <mergeCell ref="B79:H79"/>
    <mergeCell ref="B70:H70"/>
    <mergeCell ref="B71:H71"/>
    <mergeCell ref="B72:H72"/>
    <mergeCell ref="B73:H73"/>
    <mergeCell ref="B74:H74"/>
    <mergeCell ref="B65:H65"/>
    <mergeCell ref="B66:H66"/>
    <mergeCell ref="B67:H67"/>
    <mergeCell ref="B68:H68"/>
    <mergeCell ref="B69:H69"/>
    <mergeCell ref="A1:I1"/>
    <mergeCell ref="A2:I2"/>
    <mergeCell ref="B3:I3"/>
    <mergeCell ref="A60:I60"/>
    <mergeCell ref="B64:H64"/>
    <mergeCell ref="A5:A22"/>
    <mergeCell ref="A23:A46"/>
    <mergeCell ref="A47:A54"/>
    <mergeCell ref="A55:A56"/>
    <mergeCell ref="B5:B6"/>
    <mergeCell ref="B7:B8"/>
    <mergeCell ref="B9:B11"/>
    <mergeCell ref="B12:B13"/>
    <mergeCell ref="B14:B15"/>
    <mergeCell ref="B16:B19"/>
    <mergeCell ref="B20:B22"/>
  </mergeCells>
  <phoneticPr fontId="21" type="noConversion"/>
  <pageMargins left="0.69930555555555596" right="0.69930555555555596" top="0.75" bottom="0.75" header="0.3" footer="0.3"/>
  <pageSetup paperSize="9" scale="44"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F9" sqref="F9"/>
    </sheetView>
  </sheetViews>
  <sheetFormatPr defaultColWidth="9" defaultRowHeight="14.4"/>
  <sheetData>
    <row r="1" spans="1:5">
      <c r="A1" s="1">
        <f>SUBTOTAL(9,A2:A44)</f>
        <v>75</v>
      </c>
      <c r="B1" t="e">
        <f>[1]售后服务!F3</f>
        <v>#REF!</v>
      </c>
      <c r="C1" t="e">
        <f>[1]售后服务!G3</f>
        <v>#REF!</v>
      </c>
      <c r="D1" s="2" t="e">
        <f>[1]售后服务!J3</f>
        <v>#REF!</v>
      </c>
      <c r="E1" s="2"/>
    </row>
    <row r="2" spans="1:5">
      <c r="A2" t="str">
        <f>[1]售后服务!E4</f>
        <v>小类分值</v>
      </c>
      <c r="B2" t="str">
        <f>[1]售后服务!F4</f>
        <v>维度</v>
      </c>
      <c r="C2" t="str">
        <f>[1]售后服务!G4</f>
        <v>分项得分%</v>
      </c>
      <c r="D2" s="2" t="str">
        <f>[1]售后服务!J4</f>
        <v>得分</v>
      </c>
      <c r="E2" s="2"/>
    </row>
    <row r="3" spans="1:5">
      <c r="A3">
        <f>售后服务!E5</f>
        <v>1</v>
      </c>
      <c r="B3" t="str">
        <f>售后服务!F5</f>
        <v>A1</v>
      </c>
      <c r="C3">
        <f>售后服务!G5</f>
        <v>100</v>
      </c>
      <c r="D3">
        <f>售后服务!J5</f>
        <v>1</v>
      </c>
      <c r="E3" s="2"/>
    </row>
    <row r="4" spans="1:5">
      <c r="A4">
        <f>售后服务!E6</f>
        <v>3</v>
      </c>
      <c r="B4" t="str">
        <f>售后服务!F6</f>
        <v>A2</v>
      </c>
      <c r="C4">
        <f>售后服务!G6</f>
        <v>100</v>
      </c>
      <c r="D4">
        <f>售后服务!J6</f>
        <v>3</v>
      </c>
      <c r="E4" s="2"/>
    </row>
    <row r="5" spans="1:5">
      <c r="A5">
        <f>售后服务!E7</f>
        <v>1</v>
      </c>
      <c r="B5" t="str">
        <f>售后服务!F7</f>
        <v>A3</v>
      </c>
      <c r="C5">
        <f>售后服务!G7</f>
        <v>90</v>
      </c>
      <c r="D5">
        <f>售后服务!J7</f>
        <v>0.9</v>
      </c>
      <c r="E5" s="2"/>
    </row>
    <row r="6" spans="1:5">
      <c r="A6">
        <f>售后服务!E8</f>
        <v>5</v>
      </c>
      <c r="B6" t="str">
        <f>售后服务!F8</f>
        <v>A4</v>
      </c>
      <c r="C6">
        <f>售后服务!G8</f>
        <v>100</v>
      </c>
      <c r="D6">
        <f>售后服务!J8</f>
        <v>5</v>
      </c>
      <c r="E6" s="2"/>
    </row>
    <row r="7" spans="1:5">
      <c r="A7">
        <f>售后服务!E9</f>
        <v>2</v>
      </c>
      <c r="B7" t="str">
        <f>售后服务!F9</f>
        <v>A5</v>
      </c>
      <c r="C7">
        <f>售后服务!G9</f>
        <v>100</v>
      </c>
      <c r="D7">
        <f>售后服务!J9</f>
        <v>2</v>
      </c>
      <c r="E7" s="2"/>
    </row>
    <row r="8" spans="1:5">
      <c r="A8">
        <f>售后服务!E10</f>
        <v>2</v>
      </c>
      <c r="B8" t="str">
        <f>售后服务!F10</f>
        <v>A6</v>
      </c>
      <c r="C8">
        <f>售后服务!G10</f>
        <v>90</v>
      </c>
      <c r="D8">
        <f>售后服务!J10</f>
        <v>1.8</v>
      </c>
      <c r="E8" s="2"/>
    </row>
    <row r="9" spans="1:5">
      <c r="A9">
        <f>售后服务!E11</f>
        <v>2</v>
      </c>
      <c r="B9" t="str">
        <f>售后服务!F11</f>
        <v>A7</v>
      </c>
      <c r="C9">
        <f>售后服务!G11</f>
        <v>100</v>
      </c>
      <c r="D9">
        <f>售后服务!J11</f>
        <v>2</v>
      </c>
      <c r="E9" s="2"/>
    </row>
    <row r="10" spans="1:5">
      <c r="A10">
        <f>售后服务!E12</f>
        <v>4</v>
      </c>
      <c r="B10" t="str">
        <f>售后服务!F12</f>
        <v>A8</v>
      </c>
      <c r="C10">
        <f>售后服务!G12</f>
        <v>100</v>
      </c>
      <c r="D10">
        <f>售后服务!J12</f>
        <v>4</v>
      </c>
      <c r="E10" s="2"/>
    </row>
    <row r="11" spans="1:5">
      <c r="A11">
        <f>售后服务!E13</f>
        <v>2</v>
      </c>
      <c r="B11" t="str">
        <f>售后服务!F13</f>
        <v>A9</v>
      </c>
      <c r="C11">
        <f>售后服务!G13</f>
        <v>90</v>
      </c>
      <c r="D11">
        <f>售后服务!J13</f>
        <v>1.8</v>
      </c>
      <c r="E11" s="2"/>
    </row>
    <row r="12" spans="1:5">
      <c r="A12">
        <f>售后服务!E14</f>
        <v>1</v>
      </c>
      <c r="B12" t="str">
        <f>售后服务!F14</f>
        <v>A10</v>
      </c>
      <c r="C12">
        <f>售后服务!G14</f>
        <v>100</v>
      </c>
      <c r="D12">
        <f>售后服务!J14</f>
        <v>1</v>
      </c>
      <c r="E12" s="2"/>
    </row>
    <row r="13" spans="1:5">
      <c r="A13">
        <f>售后服务!E15</f>
        <v>6</v>
      </c>
      <c r="B13" t="str">
        <f>售后服务!F15</f>
        <v>A11</v>
      </c>
      <c r="C13">
        <f>售后服务!G15</f>
        <v>90</v>
      </c>
      <c r="D13">
        <f>售后服务!J15</f>
        <v>5.4</v>
      </c>
      <c r="E13" s="2"/>
    </row>
    <row r="14" spans="1:5">
      <c r="A14">
        <f>售后服务!E16</f>
        <v>2</v>
      </c>
      <c r="B14" t="str">
        <f>售后服务!F16</f>
        <v>A12</v>
      </c>
      <c r="C14">
        <f>售后服务!G16</f>
        <v>100</v>
      </c>
      <c r="D14">
        <f>售后服务!J16</f>
        <v>2</v>
      </c>
      <c r="E14" s="2"/>
    </row>
    <row r="15" spans="1:5">
      <c r="A15">
        <f>售后服务!E17</f>
        <v>1</v>
      </c>
      <c r="B15" t="str">
        <f>售后服务!F17</f>
        <v>A13</v>
      </c>
      <c r="C15">
        <f>售后服务!G17</f>
        <v>90</v>
      </c>
      <c r="D15">
        <f>售后服务!J17</f>
        <v>0.9</v>
      </c>
      <c r="E15" s="2"/>
    </row>
    <row r="16" spans="1:5">
      <c r="A16">
        <f>售后服务!E18</f>
        <v>1</v>
      </c>
      <c r="B16" t="str">
        <f>售后服务!F18</f>
        <v>A14</v>
      </c>
      <c r="C16">
        <f>售后服务!G18</f>
        <v>100</v>
      </c>
      <c r="D16">
        <f>售后服务!J18</f>
        <v>1</v>
      </c>
      <c r="E16" s="2"/>
    </row>
    <row r="17" spans="1:5">
      <c r="A17">
        <f>售后服务!E19</f>
        <v>1</v>
      </c>
      <c r="B17" t="str">
        <f>售后服务!F19</f>
        <v>A15</v>
      </c>
      <c r="C17">
        <f>售后服务!G19</f>
        <v>95</v>
      </c>
      <c r="D17">
        <f>售后服务!J19</f>
        <v>0.95</v>
      </c>
      <c r="E17" s="2"/>
    </row>
    <row r="18" spans="1:5">
      <c r="A18">
        <f>售后服务!E20</f>
        <v>1</v>
      </c>
      <c r="B18" t="str">
        <f>售后服务!F20</f>
        <v>A16</v>
      </c>
      <c r="C18">
        <f>售后服务!G20</f>
        <v>95</v>
      </c>
      <c r="D18">
        <f>售后服务!J20</f>
        <v>0.95</v>
      </c>
      <c r="E18" s="3"/>
    </row>
    <row r="19" spans="1:5">
      <c r="A19">
        <f>售后服务!E21</f>
        <v>2</v>
      </c>
      <c r="B19" t="str">
        <f>售后服务!F21</f>
        <v>A17</v>
      </c>
      <c r="C19">
        <f>售后服务!G21</f>
        <v>100</v>
      </c>
      <c r="D19">
        <f>售后服务!J21</f>
        <v>2</v>
      </c>
      <c r="E19" s="3"/>
    </row>
    <row r="20" spans="1:5">
      <c r="A20">
        <f>售后服务!E22</f>
        <v>3</v>
      </c>
      <c r="B20" t="str">
        <f>售后服务!F22</f>
        <v>A18</v>
      </c>
      <c r="C20">
        <f>售后服务!G22</f>
        <v>95</v>
      </c>
      <c r="D20">
        <f>售后服务!J22</f>
        <v>2.85</v>
      </c>
      <c r="E20" s="3">
        <f>SUM(D3:D20)</f>
        <v>38.550000000000011</v>
      </c>
    </row>
    <row r="21" spans="1:5">
      <c r="A21">
        <f>售后服务!E23</f>
        <v>1</v>
      </c>
      <c r="B21" t="str">
        <f>售后服务!F23</f>
        <v>B1</v>
      </c>
      <c r="C21">
        <f>售后服务!G23</f>
        <v>100</v>
      </c>
      <c r="D21">
        <f>售后服务!J23</f>
        <v>1</v>
      </c>
      <c r="E21" s="2"/>
    </row>
    <row r="22" spans="1:5">
      <c r="A22">
        <f>售后服务!E24</f>
        <v>2</v>
      </c>
      <c r="B22" t="str">
        <f>售后服务!F24</f>
        <v>B2</v>
      </c>
      <c r="C22">
        <f>售后服务!G24</f>
        <v>100</v>
      </c>
      <c r="D22">
        <f>售后服务!J24</f>
        <v>2</v>
      </c>
      <c r="E22" s="2"/>
    </row>
    <row r="23" spans="1:5">
      <c r="A23">
        <f>售后服务!E25</f>
        <v>1</v>
      </c>
      <c r="B23" t="str">
        <f>售后服务!F25</f>
        <v>B3</v>
      </c>
      <c r="C23">
        <f>售后服务!G25</f>
        <v>100</v>
      </c>
      <c r="D23">
        <f>售后服务!J25</f>
        <v>1</v>
      </c>
      <c r="E23" s="2"/>
    </row>
    <row r="24" spans="1:5">
      <c r="A24">
        <f>售后服务!E26</f>
        <v>1</v>
      </c>
      <c r="B24" t="str">
        <f>售后服务!F26</f>
        <v>B4</v>
      </c>
      <c r="C24">
        <f>售后服务!G26</f>
        <v>100</v>
      </c>
      <c r="D24">
        <f>售后服务!J26</f>
        <v>1</v>
      </c>
      <c r="E24" s="2"/>
    </row>
    <row r="25" spans="1:5">
      <c r="A25">
        <f>售后服务!E27</f>
        <v>1</v>
      </c>
      <c r="B25" t="str">
        <f>售后服务!F27</f>
        <v>B5</v>
      </c>
      <c r="C25">
        <f>售后服务!G27</f>
        <v>100</v>
      </c>
      <c r="D25">
        <f>售后服务!J27</f>
        <v>1</v>
      </c>
      <c r="E25" s="2"/>
    </row>
    <row r="26" spans="1:5">
      <c r="A26">
        <f>售后服务!E28</f>
        <v>1.5</v>
      </c>
      <c r="B26" t="str">
        <f>售后服务!F28</f>
        <v>B6</v>
      </c>
      <c r="C26">
        <f>售后服务!G28</f>
        <v>100</v>
      </c>
      <c r="D26">
        <f>售后服务!J28</f>
        <v>1.5</v>
      </c>
      <c r="E26" s="2"/>
    </row>
    <row r="27" spans="1:5">
      <c r="A27">
        <f>售后服务!E29</f>
        <v>1.5</v>
      </c>
      <c r="B27" t="str">
        <f>售后服务!F29</f>
        <v>B7</v>
      </c>
      <c r="C27">
        <f>售后服务!G29</f>
        <v>100</v>
      </c>
      <c r="D27">
        <f>售后服务!J29</f>
        <v>1.5</v>
      </c>
      <c r="E27" s="2"/>
    </row>
    <row r="28" spans="1:5">
      <c r="A28">
        <f>售后服务!E30</f>
        <v>1.5</v>
      </c>
      <c r="B28" t="str">
        <f>售后服务!F30</f>
        <v>B8</v>
      </c>
      <c r="C28">
        <f>售后服务!G30</f>
        <v>100</v>
      </c>
      <c r="D28">
        <f>售后服务!J30</f>
        <v>1.5</v>
      </c>
      <c r="E28" s="2"/>
    </row>
    <row r="29" spans="1:5">
      <c r="A29">
        <f>售后服务!E31</f>
        <v>1.5</v>
      </c>
      <c r="B29" t="str">
        <f>售后服务!F31</f>
        <v>B9</v>
      </c>
      <c r="C29">
        <f>售后服务!G31</f>
        <v>80</v>
      </c>
      <c r="D29">
        <f>售后服务!J31</f>
        <v>1.2</v>
      </c>
      <c r="E29" s="2"/>
    </row>
    <row r="30" spans="1:5">
      <c r="A30">
        <f>售后服务!E32</f>
        <v>1</v>
      </c>
      <c r="B30" t="str">
        <f>售后服务!F32</f>
        <v>B10</v>
      </c>
      <c r="C30">
        <f>售后服务!G32</f>
        <v>100</v>
      </c>
      <c r="D30">
        <f>售后服务!J32</f>
        <v>1</v>
      </c>
      <c r="E30" s="2"/>
    </row>
    <row r="31" spans="1:5">
      <c r="A31">
        <f>售后服务!E33</f>
        <v>3</v>
      </c>
      <c r="B31" t="str">
        <f>售后服务!F33</f>
        <v>B11</v>
      </c>
      <c r="C31">
        <f>售后服务!G33</f>
        <v>100</v>
      </c>
      <c r="D31">
        <f>售后服务!J33</f>
        <v>3</v>
      </c>
      <c r="E31" s="2"/>
    </row>
    <row r="32" spans="1:5">
      <c r="A32">
        <f>售后服务!E34</f>
        <v>1</v>
      </c>
      <c r="B32" t="str">
        <f>售后服务!F34</f>
        <v>B12</v>
      </c>
      <c r="C32">
        <f>售后服务!G34</f>
        <v>90</v>
      </c>
      <c r="D32">
        <f>售后服务!J34</f>
        <v>0.9</v>
      </c>
      <c r="E32" s="2"/>
    </row>
    <row r="33" spans="1:7">
      <c r="A33">
        <f>售后服务!E35</f>
        <v>1</v>
      </c>
      <c r="B33" t="str">
        <f>售后服务!F35</f>
        <v>B13</v>
      </c>
      <c r="C33">
        <f>售后服务!G35</f>
        <v>100</v>
      </c>
      <c r="D33">
        <f>售后服务!J35</f>
        <v>1</v>
      </c>
      <c r="E33" s="2"/>
    </row>
    <row r="34" spans="1:7">
      <c r="A34">
        <f>售后服务!E36</f>
        <v>3</v>
      </c>
      <c r="B34" t="str">
        <f>售后服务!F36</f>
        <v>B14</v>
      </c>
      <c r="C34">
        <f>售后服务!G36</f>
        <v>100</v>
      </c>
      <c r="D34">
        <f>售后服务!J36</f>
        <v>3</v>
      </c>
      <c r="E34" s="2"/>
    </row>
    <row r="35" spans="1:7">
      <c r="A35">
        <f>售后服务!E37</f>
        <v>1</v>
      </c>
      <c r="B35" t="str">
        <f>售后服务!F37</f>
        <v>B15</v>
      </c>
      <c r="C35">
        <f>售后服务!G37</f>
        <v>100</v>
      </c>
      <c r="D35">
        <f>售后服务!J37</f>
        <v>1</v>
      </c>
      <c r="E35" s="2"/>
    </row>
    <row r="36" spans="1:7">
      <c r="A36">
        <f>售后服务!E38</f>
        <v>3</v>
      </c>
      <c r="B36" t="str">
        <f>售后服务!F38</f>
        <v>B16</v>
      </c>
      <c r="C36">
        <f>售后服务!G38</f>
        <v>100</v>
      </c>
      <c r="D36">
        <f>售后服务!J38</f>
        <v>3</v>
      </c>
      <c r="E36" s="2"/>
    </row>
    <row r="37" spans="1:7">
      <c r="A37">
        <f>售后服务!E39</f>
        <v>1</v>
      </c>
      <c r="B37" t="str">
        <f>售后服务!F39</f>
        <v>B17</v>
      </c>
      <c r="C37">
        <f>售后服务!G39</f>
        <v>0</v>
      </c>
      <c r="D37">
        <f>售后服务!J39</f>
        <v>0</v>
      </c>
      <c r="E37" s="2"/>
    </row>
    <row r="38" spans="1:7">
      <c r="A38">
        <f>售后服务!E40</f>
        <v>1</v>
      </c>
      <c r="B38" t="str">
        <f>售后服务!F40</f>
        <v>B18</v>
      </c>
      <c r="C38">
        <f>售后服务!G40</f>
        <v>100</v>
      </c>
      <c r="D38">
        <f>售后服务!J40</f>
        <v>1</v>
      </c>
      <c r="E38" s="2"/>
    </row>
    <row r="39" spans="1:7">
      <c r="A39">
        <f>售后服务!E41</f>
        <v>1</v>
      </c>
      <c r="B39" t="str">
        <f>售后服务!F41</f>
        <v>B19</v>
      </c>
      <c r="C39">
        <f>售后服务!G41</f>
        <v>100</v>
      </c>
      <c r="D39">
        <f>售后服务!J41</f>
        <v>1</v>
      </c>
      <c r="E39" s="2"/>
    </row>
    <row r="40" spans="1:7">
      <c r="A40">
        <f>售后服务!E42</f>
        <v>2</v>
      </c>
      <c r="B40" t="str">
        <f>售后服务!F42</f>
        <v>B20</v>
      </c>
      <c r="C40">
        <f>售后服务!G42</f>
        <v>90</v>
      </c>
      <c r="D40">
        <f>售后服务!J42</f>
        <v>1.8</v>
      </c>
      <c r="E40" s="2"/>
    </row>
    <row r="41" spans="1:7">
      <c r="A41">
        <f>售后服务!E43</f>
        <v>1</v>
      </c>
      <c r="B41" t="str">
        <f>售后服务!F43</f>
        <v>B21</v>
      </c>
      <c r="C41">
        <f>售后服务!G43</f>
        <v>0</v>
      </c>
      <c r="D41">
        <f>售后服务!J43</f>
        <v>0</v>
      </c>
      <c r="E41" s="2"/>
    </row>
    <row r="42" spans="1:7">
      <c r="A42">
        <f>售后服务!E44</f>
        <v>2</v>
      </c>
      <c r="B42" t="str">
        <f>售后服务!F44</f>
        <v>B22</v>
      </c>
      <c r="C42">
        <f>售后服务!G44</f>
        <v>0</v>
      </c>
      <c r="D42">
        <f>售后服务!J44</f>
        <v>0</v>
      </c>
      <c r="E42" s="2"/>
    </row>
    <row r="43" spans="1:7">
      <c r="A43">
        <f>售后服务!E45</f>
        <v>1</v>
      </c>
      <c r="B43" t="str">
        <f>售后服务!F45</f>
        <v>B23</v>
      </c>
      <c r="C43">
        <f>售后服务!G45</f>
        <v>0</v>
      </c>
      <c r="D43">
        <f>售后服务!J45</f>
        <v>0</v>
      </c>
      <c r="E43" s="2"/>
    </row>
    <row r="44" spans="1:7">
      <c r="A44">
        <f>售后服务!E46</f>
        <v>1</v>
      </c>
      <c r="B44" t="str">
        <f>售后服务!F46</f>
        <v>B24</v>
      </c>
      <c r="C44">
        <f>售后服务!G46</f>
        <v>0</v>
      </c>
      <c r="D44">
        <f>售后服务!J46</f>
        <v>0</v>
      </c>
      <c r="E44" s="2">
        <f>SUM(D21:D44)</f>
        <v>28.4</v>
      </c>
      <c r="F44" s="2">
        <f>E44/(G44-A1)*G44</f>
        <v>-24.849999999999998</v>
      </c>
      <c r="G44">
        <v>35</v>
      </c>
    </row>
    <row r="45" spans="1:7">
      <c r="A45">
        <f>售后服务!E47</f>
        <v>3</v>
      </c>
      <c r="B45" t="str">
        <f>售后服务!F47</f>
        <v>C1</v>
      </c>
      <c r="C45">
        <f>售后服务!G47</f>
        <v>100</v>
      </c>
      <c r="D45">
        <f>售后服务!J47</f>
        <v>3</v>
      </c>
      <c r="E45" s="2"/>
    </row>
    <row r="46" spans="1:7">
      <c r="A46">
        <f>售后服务!E48</f>
        <v>2</v>
      </c>
      <c r="B46" t="str">
        <f>售后服务!F48</f>
        <v>C2</v>
      </c>
      <c r="C46">
        <f>售后服务!G48</f>
        <v>190</v>
      </c>
      <c r="D46">
        <f>售后服务!J48</f>
        <v>3.8</v>
      </c>
      <c r="E46" s="2"/>
    </row>
    <row r="47" spans="1:7">
      <c r="A47">
        <f>售后服务!E49</f>
        <v>3</v>
      </c>
      <c r="B47" t="str">
        <f>售后服务!F49</f>
        <v>C3</v>
      </c>
      <c r="C47">
        <f>售后服务!G49</f>
        <v>100</v>
      </c>
      <c r="D47">
        <f>售后服务!J49</f>
        <v>3</v>
      </c>
      <c r="E47" s="2"/>
    </row>
    <row r="48" spans="1:7">
      <c r="A48">
        <f>售后服务!E50</f>
        <v>5</v>
      </c>
      <c r="B48" t="str">
        <f>售后服务!F50</f>
        <v>C4</v>
      </c>
      <c r="C48">
        <f>售后服务!G50</f>
        <v>100</v>
      </c>
      <c r="D48">
        <f>售后服务!J50</f>
        <v>5</v>
      </c>
      <c r="E48" s="2"/>
    </row>
    <row r="49" spans="1:5">
      <c r="A49">
        <f>售后服务!E51</f>
        <v>2</v>
      </c>
      <c r="B49" t="str">
        <f>售后服务!F51</f>
        <v>C5</v>
      </c>
      <c r="C49">
        <f>售后服务!G51</f>
        <v>100</v>
      </c>
      <c r="D49">
        <f>售后服务!J51</f>
        <v>2</v>
      </c>
      <c r="E49" s="2"/>
    </row>
    <row r="50" spans="1:5">
      <c r="A50">
        <f>售后服务!E52</f>
        <v>2</v>
      </c>
      <c r="B50" t="str">
        <f>售后服务!F52</f>
        <v>C6</v>
      </c>
      <c r="C50">
        <f>售后服务!G52</f>
        <v>95</v>
      </c>
      <c r="D50">
        <f>售后服务!J52</f>
        <v>1.9</v>
      </c>
      <c r="E50" s="2"/>
    </row>
    <row r="51" spans="1:5">
      <c r="A51">
        <f>售后服务!E53</f>
        <v>7</v>
      </c>
      <c r="B51" t="str">
        <f>售后服务!F53</f>
        <v>C7</v>
      </c>
      <c r="C51">
        <f>售后服务!G53</f>
        <v>100</v>
      </c>
      <c r="D51">
        <f>售后服务!J53</f>
        <v>7</v>
      </c>
      <c r="E51" s="2"/>
    </row>
    <row r="52" spans="1:5">
      <c r="A52">
        <f>售后服务!E54</f>
        <v>1</v>
      </c>
      <c r="B52" t="str">
        <f>售后服务!F54</f>
        <v>C8</v>
      </c>
      <c r="C52">
        <f>售后服务!G54</f>
        <v>100</v>
      </c>
      <c r="D52">
        <f>售后服务!J54</f>
        <v>1</v>
      </c>
      <c r="E52" s="2">
        <f>SUM(D45:D52)</f>
        <v>26.7</v>
      </c>
    </row>
    <row r="53" spans="1:5">
      <c r="E53" s="2">
        <f>SUM(E52,E44,E20)</f>
        <v>93.65</v>
      </c>
    </row>
  </sheetData>
  <autoFilter ref="A2:F53"/>
  <phoneticPr fontId="21"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workbookViewId="0">
      <selection activeCell="E9" sqref="E9"/>
    </sheetView>
  </sheetViews>
  <sheetFormatPr defaultRowHeight="14.4"/>
  <sheetData>
    <row r="1" spans="1:8">
      <c r="A1">
        <v>37.799999999999997</v>
      </c>
    </row>
    <row r="2" spans="1:8">
      <c r="A2">
        <v>33.61</v>
      </c>
    </row>
    <row r="3" spans="1:8">
      <c r="A3">
        <v>23.95</v>
      </c>
    </row>
    <row r="4" spans="1:8">
      <c r="A4">
        <f>SUM(A1:A3)</f>
        <v>95.36</v>
      </c>
    </row>
    <row r="6" spans="1:8">
      <c r="D6">
        <v>27.85</v>
      </c>
      <c r="E6">
        <v>29</v>
      </c>
      <c r="F6">
        <f>D6/E6</f>
        <v>0.96034482758620698</v>
      </c>
      <c r="G6">
        <v>35</v>
      </c>
      <c r="H6">
        <f>F6*G6</f>
        <v>33.612068965517246</v>
      </c>
    </row>
  </sheetData>
  <phoneticPr fontId="2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2012-11-28T21:53:00Z</dcterms:created>
  <dcterms:modified xsi:type="dcterms:W3CDTF">2022-11-18T08:21:51Z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2052-3.8.1.6116</vt:lpwstr>
  </property>
</Properties>
</file>