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统计打分" sheetId="3" r:id="rId2"/>
  </sheets>
  <calcPr calcId="144525"/>
</workbook>
</file>

<file path=xl/sharedStrings.xml><?xml version="1.0" encoding="utf-8"?>
<sst xmlns="http://schemas.openxmlformats.org/spreadsheetml/2006/main" count="287" uniqueCount="281">
  <si>
    <t>服务认证审查检查表（售后服务GB/T27922）</t>
  </si>
  <si>
    <t>Service Certification Checklist （简称“SCC”)</t>
  </si>
  <si>
    <t>组织名称</t>
  </si>
  <si>
    <t>江西星特消防设备有限公司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</si>
  <si>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</si>
  <si>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</si>
  <si>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</si>
  <si>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</si>
  <si>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</si>
  <si>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</si>
  <si>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</si>
  <si>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</si>
  <si>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</si>
  <si>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</si>
  <si>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</si>
  <si>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</si>
  <si>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</si>
  <si>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</si>
  <si>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手册文件中描述了售后服务相关的部门，包括：生产部、供销部、行政部、售后服务部等部门，各部门之间有清晰的职能划分，岗位设置合理；
以上设置能够保证售后服务工作的顺利开展。
其中，售后服务部总体负责产品销售的售后服务工作；
同时负责接受客户投诉、顾客信息、交付、服务工作的等工作。
生产部配合售后服务部完成产品的安装、技术服务、维修、技术支持和质量保证等；
供销部负责物资配件支持；
行政部负责售后服务过程的资金支持、监督检查、考核；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</si>
  <si>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</si>
  <si>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</si>
  <si>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</si>
  <si>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公司目前主要销售模式为渠道销售及业务员推销销售、招标等形式；
售后服务涉及技术支持、配送、安装、维修服务、退换货、投诉处理等；
产品销售范围涉及全国各地，目前都由总部直接提供服务支持，在山西太原设立有网点；
目前所有销售/售后服务均由公司售后服务部负责；
售后服务部负责日常销售及售后服务管理；
生产部负责安装/维护工作；
行政部建立有新员工培训体系、考核制度、激励政策等；
公司设有约300平方米的展厅，展示公司的主要服务内容——一体化解决方案。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</si>
  <si>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</si>
  <si>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</si>
  <si>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</si>
  <si>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</si>
  <si>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</si>
  <si>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公司员工20人，其中售后服务部8人，公司根据各部门在售后服务过程的职责进行了相关培训，经了解各类人员基本具备能力提供了人员能力准则类文件和评价信息。
抽见：
丁XX——焊接与热切割作业，2025.8.26；</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</si>
  <si>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</si>
  <si>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</si>
  <si>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</si>
  <si>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r>
      <t>查见3人的售后服务管理师证书，满</t>
    </r>
    <r>
      <rPr>
        <sz val="10"/>
        <color theme="1"/>
        <rFont val="宋体"/>
        <charset val="134"/>
        <scheme val="minor"/>
      </rPr>
      <t xml:space="preserve">足10%比例要求，有效：
曾雄峰 362203200108301818
杨晓平 362203198103291833
钟胜 362203198910070412
其职责：负责对售后服务工作的管理和对售后服务活动的指导。
</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</si>
  <si>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</si>
  <si>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</si>
  <si>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</si>
  <si>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</si>
  <si>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</si>
  <si>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 xml:space="preserve">经了解，企业售后服务有分类预算，能够保障各类售后服务活动的经费使用。
行政部提供了2022年度售后服务预算：
包装运输费 17.5
销售服务费 安装费 31
 维修费 1.5
 差旅费 3
 服务人员工资 4
 出差补贴 2.5
管理费 3
应急处理费 2
服务文化宣传费 2
产品维修、保养 4
其他 10
总计 80.5万元
</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</si>
  <si>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</si>
  <si>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</si>
  <si>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</si>
  <si>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能够较好地开展商品售后服务专业技术培训，如通过会议形式对人员进行培训，沟通日常工作中发现的问题，讨论事情发生的原因、如何解决等，通过有效培训，售后服务人员的能力和素质可以满足标准要求。
有年度培训计划、培训记录、培训评价、员工考核表等；抽见：
售后手册、程序文件的培训——2022.3.9；
有关服务法律法规和标准要求的培训——2022.5.24；
公司服务理念和服务文化培训——2022.8.19；</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</si>
  <si>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</si>
  <si>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</si>
  <si>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</si>
  <si>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r>
      <t>厂区面积</t>
    </r>
    <r>
      <rPr>
        <b/>
        <sz val="10"/>
        <rFont val="宋体"/>
        <charset val="134"/>
        <scheme val="minor"/>
      </rPr>
      <t>约9000平米左右</t>
    </r>
    <r>
      <rPr>
        <sz val="10"/>
        <rFont val="宋体"/>
        <charset val="134"/>
        <scheme val="minor"/>
      </rPr>
      <t xml:space="preserve">，设有100平方米左右的办公室，现场有：办公用品有电脑、打印、复印、传真、扫描设备等满足办公使用要求；
仓库中现场有电锤、电钻、磨光机、电动扳手、老虎钳、螺丝刀、尖嘴钳、编码器等；工具能够满足销售服务要求。
生产部（现场）的用于售后维修服务设施齐全，所用工具保持良好；
提供了监测装置的校准证书，见附件，抽见：
绝缘耐压测试仪——2021.11.30，四川东华计量检测技术有限公司；
精密压力表——2021.11.30，四川东华计量检测技术有限公司；
超声波测厚仪——2021.11.30，四川东华计量检测技术有限公司；
螺纹环规——2021.11.30，四川东华计量检测技术有限公司；
电子天平——2021.11.30，四川东华计量检测技术有限公司；
备品备件库有用于售后服务的备品备件，物料充足、能够保证售后维修服务的要求.
</t>
    </r>
  </si>
  <si>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</si>
  <si>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</si>
  <si>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</si>
  <si>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</si>
  <si>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</si>
  <si>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售后服务具体由售后服务部具体负责安排实施；
有售后服务手册，包括服务范围、职能划分等；
手册中明确了范围：消防设备的生产及消防器材、钢艺制品架（密集架、书架、货架）、钢制办公家具的销售所涉及的售后服务（销售的技术支持、配送安装、维修服务、退换货、投诉处理）。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</si>
  <si>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</si>
  <si>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</si>
  <si>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</si>
  <si>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r>
      <rPr>
        <sz val="10"/>
        <rFont val="宋体"/>
        <charset val="134"/>
        <scheme val="minor"/>
      </rPr>
      <t>行政部提供了识别的适用的法律法规要求，包括：中华人民共和国民法典、中华人民共和国产品质量法、中华人民共和国国家赔偿法、中华人民共和国消防法、GB/T 15624-2011服务标准化工作指南、GB/T 27922-2011商品售后服务评价、柜式气体灭火装置 GB166701-2006、GB9969.1—2008 工业产品使用说明书总则、强制性产品认证实施规则灭火设备产品 CNCA-C18-03:2014、强制性产品认证实施细则灭火设备产品气体灭火设备产品 CCCF-MHSB-04等；</t>
    </r>
    <r>
      <rPr>
        <sz val="10"/>
        <color theme="1"/>
        <rFont val="宋体"/>
        <charset val="134"/>
        <scheme val="minor"/>
      </rPr>
      <t xml:space="preserve">
法律法规内容形成《售后服务制度》且能很好地结合到服务要求中，并通过培训已向员工进行了宣传，现场了解员工能充分理解。
</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</si>
  <si>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</si>
  <si>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</si>
  <si>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</si>
  <si>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</si>
  <si>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</si>
  <si>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r>
      <rPr>
        <sz val="10"/>
        <color theme="1"/>
        <rFont val="宋体"/>
        <charset val="134"/>
        <scheme val="minor"/>
      </rPr>
      <t xml:space="preserve">行政部作为服务监督部门，负责监督公司售后服务系统的运转情况。
手册中有监督的具体要求，包括程序、方法和记录。
设立有服务热线（0795-7331288），负责接收顾客来电和呼出回访；
</t>
    </r>
    <r>
      <rPr>
        <sz val="10"/>
        <rFont val="宋体"/>
        <charset val="134"/>
        <scheme val="minor"/>
      </rPr>
      <t>查见售后服务电话登记表，记录了维修、安装等信息以及处理结果、客户意见等。
制定了售后的管理目标并进行了考核，对顾客满意、服务及时、不发生重大投诉事件等进行统计，目标均已完成，将反馈结果上报总经理。
查见目标：
1. 在接到报修通知后24小时内上门维修。
2. 不发生重大投诉事件(按年)
3. 顾客满意度达100%。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</si>
  <si>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</si>
  <si>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</si>
  <si>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</si>
  <si>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1、建立并实施《售后目标完成情况检查记录》，对部门进行目标分解，对售后服务各环节实施考评核和改进；每半年进行一次考评。
提供了：2022.7.4售后服务目标考核记录：
1. 在接到报修通知后24小时内上门维修。
2. 不发生重大投诉事件(按年)
3. 顾客满意度达100%。
考核结果：合格
2、查见钟胜、彭勇等5名员工考核表，抽取2022年对售后服务部员工的绩效考核记录：
考核内容含-突出贡献、配合协调、制度执行、个人素质、适应能力、自身要求、工作态度、集体观念、发展愿景等；最终意见：良好。                               
3.查见企业自我评价，2022年08月4日-5日；审核结论：无发现不合格的地方，但售后服务能力需加强。
4.行政部负责售后服务监督检查，每月查看相关行业网站论坛、对质量、服务有关的报道并做登记，传达到相关人员；收集改进信息，并与公司实际售后服务活动相结合，并以文件形式传递到相关部门。
5.通过第三方机构实施的认证活动，并保持证书。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</si>
  <si>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</si>
  <si>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</si>
  <si>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</si>
  <si>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</si>
  <si>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</si>
  <si>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总经理召开会议对接收到的内外部信息进行沟通，通过各部门协商制定改进措施，并在下次例会落实执行情况。
1 .售后服务部按照获取的信息安排生产部进行维保或安装等问题处理，并通报到各部门知悉
2.生产部按照要求进行维保或问题处理/并每月将用于售后服务的备品备件情况，通过报表传递到相关部门备案 
3.行政部在完成后负责收集填写《满意度调查表》，形成分析报告，2022年顾客满意率为100%；并传递到相关部门，发生、发现市场重大信息，如客户退货、投诉、抱怨等，并通报到各部门知悉；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</si>
  <si>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</si>
  <si>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</si>
  <si>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</si>
  <si>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生产部负责对售后服务中的难点、技术工艺相关问题组织研究分析实施，并制定改进措施；如：原材料问题由供销部与供应商沟通；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</si>
  <si>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</si>
  <si>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</si>
  <si>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</si>
  <si>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公司正在申请质量管理体系认证、环境管理体系认证、职业健康安全管理体系认证；
产品通过3C认证，保持3C证书2张。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</si>
  <si>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</si>
  <si>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</si>
  <si>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</si>
  <si>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公司重视服务标准化工作，公司的服务均有制度、有达到的水平要求；
保持多项专利：
一种七氟丙烷气体灭火器专用集流管，2018.4.25；
具备信号反馈装置的气体灭火装置，2018.4.25；
</t>
  </si>
  <si>
    <t>组织应在技术或服务上建立标准，如参与国家、行业标准的制定。</t>
  </si>
  <si>
    <t>5.1.7　</t>
  </si>
  <si>
    <t>服务文化（6分）</t>
  </si>
  <si>
    <t>5.1.7.1　有明确的服务理念，作为售后服务工作的指导思想，并保证员工理解</t>
  </si>
  <si>
    <t>A16</t>
  </si>
  <si>
    <r>
      <rPr>
        <sz val="10"/>
        <color theme="1"/>
        <rFont val="宋体"/>
        <charset val="134"/>
        <scheme val="minor"/>
      </rPr>
      <t>公司的服务理</t>
    </r>
    <r>
      <rPr>
        <sz val="10"/>
        <rFont val="宋体"/>
        <charset val="134"/>
        <scheme val="minor"/>
      </rPr>
      <t>念：“为用户提供高质量、高可靠性的产品和优质的服务。”。</t>
    </r>
    <r>
      <rPr>
        <sz val="10"/>
        <color theme="1"/>
        <rFont val="宋体"/>
        <charset val="134"/>
        <scheme val="minor"/>
      </rPr>
      <t xml:space="preserve">
公司制定的售后服务理念已通过会议、文件、培训、网络等形式在公司内部全面宣传贯彻，现场询问员工，员工表示充分理解，表示只有做好售后服务，才能保证公司发展，扩大销售市场，员工在公司也可获得较好的收益。
</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</si>
  <si>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</si>
  <si>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</si>
  <si>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</si>
  <si>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t xml:space="preserve">公司策划有服务承诺书，承诺书中明确了：
有问必答，客户资询最迟一个小时内答复，客户投诉两天内完成处理及答复。
产品交期：无库存产品按采购指令单告之大概交期，无法按约定交货时，跟单员务必提前至少一天预先通知客户。
公司中的各种需通知客户的信息（停产产品，新增产品或产品更改等）须及时准确通知客户并确保知悉，客户通知务必传真或电话通知客户并做好记录。
抽见销售合同：
山西奥凯建筑工程有限公司——档案库房消控设备，2022.10.17；
江西卓尔金属设备集团有限公司——消防系统及安装，2022.10.10；
广东赣通金属设备有限公司——柜式灭火装置及系统组件，2022.10.25；
合同或附件中对以上承诺内容基本予以描述。
</t>
    </r>
    <r>
      <rPr>
        <sz val="10"/>
        <color rgb="FFFF0000"/>
        <rFont val="宋体"/>
        <charset val="134"/>
        <scheme val="minor"/>
      </rPr>
      <t>部分文件表述不一致。</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</si>
  <si>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</si>
  <si>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</si>
  <si>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</si>
  <si>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公司向顾客传递产品和服务的信息方式主要通过如企业网站、宣传册、合同、或上门拜访、工标项目投标等，使客户充分有效的了解公司产品质量及良好的服务内容，不断提高客户对公司产品及服务的认知度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</si>
  <si>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</si>
  <si>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</si>
  <si>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</si>
  <si>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</si>
  <si>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</si>
  <si>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</si>
  <si>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现场看到：产品包装上有商标，使用说明书上有厂名、地址、通讯方式、产品名称、产地、出厂日期、使用的标准等；信息标识容易识别，不会误导顾客。</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</si>
  <si>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</si>
  <si>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</si>
  <si>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</si>
  <si>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查见产品说明书，描述了产品注意事项、维护保养要求、应急处理等。</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</si>
  <si>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</si>
  <si>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</si>
  <si>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</si>
  <si>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所售商品按国家有关规定实行严格的三包服务；
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
本公司对售出的产品提供包退、包换、包修的“三包”服务。
维修配件根据实际发生的相关维修费用，双方协商解决；并事先明示。</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</si>
  <si>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</si>
  <si>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</si>
  <si>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</si>
  <si>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公司产品在显著位置设置有安全警示。</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</si>
  <si>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</si>
  <si>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</si>
  <si>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</si>
  <si>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本公司所销售及售后服务的商品不涉及系统性缺陷。公司口头承诺一旦发现有系统性缺陷，立即通知，并及时召回。公司有召回制度相关文件</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</si>
  <si>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</si>
  <si>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</si>
  <si>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</si>
  <si>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</si>
  <si>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</si>
  <si>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供货安装时间:根据客户需要向用户提供货物，并送达指定地点。产品的制造和检测均有质量记录和检测资料。对产品性能的检测，我们已对产品进行全过程、全性能检查，待产品被确认合格后才装箱发货。
产品交货期:尽量按用户要求，若有特殊要求，需提前完工的，公司可特别组织生产、安装，力争满足用户需求。
</t>
  </si>
  <si>
    <t>本指标评价的是安装调试服务的及时性和有效性。</t>
  </si>
  <si>
    <t>5.2.2.2　提供商品使用所必需的使用指导或顾客培训，解答并解决顾客的疑问</t>
  </si>
  <si>
    <t>B7</t>
  </si>
  <si>
    <r>
      <t xml:space="preserve">销售人员为顾客做好必要的使用方法示范，以方便客户使用。
查见“客户培训记录”，抽见：
聂XX——智能密集架，2022.5.6，反馈很好；
</t>
    </r>
    <r>
      <rPr>
        <sz val="10"/>
        <color rgb="FFFF0000"/>
        <rFont val="宋体"/>
        <charset val="134"/>
        <scheme val="minor"/>
      </rPr>
      <t>培训记录不能完好保留。</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</si>
  <si>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</si>
  <si>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</si>
  <si>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</si>
  <si>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</si>
  <si>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</si>
  <si>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</si>
  <si>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</si>
  <si>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公司在签订销售合同中有关于售后服务涉及的收费规定，维修配件根据实际发生的相关维修费用，双方协商解决；未发现有违反国家有关规定合理收费的情况。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</si>
  <si>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</si>
  <si>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</si>
  <si>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</si>
  <si>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</si>
  <si>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</si>
  <si>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公司采用纸箱包装，包装要求完整不破损，便于运输携带。</t>
  </si>
  <si>
    <t>商品包装外有便于运输和携带的外形设置，包装内有相应的抗震、抗压、防漏等设置。</t>
  </si>
  <si>
    <t>5.2.3.2　对顾客所承诺的送货范围、送货时间及时兑现</t>
  </si>
  <si>
    <t>B11</t>
  </si>
  <si>
    <t>顾客签订的合同后，根据合同要求时间送货。</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</si>
  <si>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</si>
  <si>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</si>
  <si>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</si>
  <si>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</si>
  <si>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</si>
  <si>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公司售后服务部负责售后服务工作，公司由售后服务部负责全部客户报修登记和接待服务。
查见保修登记表，记录了2022年的报修情况，只发生1起；
查见安装派工单及调试回访记录表，记录了安装调试作业等，抽见：
曾小明——微型消防站，2022.10.4，客户评价合格，保留客服专员回访记录。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</si>
  <si>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</si>
  <si>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</si>
  <si>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</si>
  <si>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公司在签订销售合同中明确体现保质期内免费更换及维修，并认真落实，按照国家要求国家法律法规有关要求提供包修和保修服务的要求。如质量问题包修/包退/包换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</si>
  <si>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</si>
  <si>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</si>
  <si>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</si>
  <si>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
查见维修单，客户签署验收意见，抽见：
陕西省戒毒所——设备故障，2022.8.1，客户评价满意；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</si>
  <si>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</si>
  <si>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</si>
  <si>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</si>
  <si>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电锤、电钻、磨光机、电动扳手、老虎钳、螺丝刀、尖嘴钳、编码器等；生产部相关人员负责维修工具的维护保养工作，随时检查维修工具，发现维修工具失灵或损坏，及时申请维修更换，公司提供资金支持，确保实施维修时，维修工具能够正常使用。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</si>
  <si>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</si>
  <si>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</si>
  <si>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</si>
  <si>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公司采购部根据维修配件和材料清单，及时采购，生产部进行验证后入库；查配件库，配件齐全，可以做到随时提供各种保质保量的配件及材料，物料充足。</t>
  </si>
  <si>
    <t>本条款对维修配件和材料的及时性提出了要求。</t>
  </si>
  <si>
    <t>5.2.4.6　对于维修期限较长，或因维修方原因延误维修时间的，可为顾客提供相应的代用品</t>
  </si>
  <si>
    <t>B17</t>
  </si>
  <si>
    <t xml:space="preserve">公司服务承诺中提出：
对售出的产品提供包退、包换、包修的“三包”服务；
免费为客户进行产品的安装、调试，直至验收合格。
将在第一时间内响应客户的要求：在接到客户投诉时，我们在30分钟之内给予答复，若需要现场维修的，省内12小时内到达现场，24小时内解决问题。省外72小时内解决问题。若有特殊情况，问题无法在规定的时间内解决的，我们将对客户做书面解释，并明确解决问题的时间。
</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</si>
  <si>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</si>
  <si>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</si>
  <si>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</si>
  <si>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</si>
  <si>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</si>
  <si>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公司销售的产品主要为消防设备的生产及消防器材、钢艺制品架（密集架、书架、货架）、钢制办公家具的销售所涉及的售后服务（销售的技术支持、配送安装、维修服务、退换货、投诉处理）。
公司对出厂产品按照国家标准进行检验，保留符合性的检验证据；详见产品检测报告。抽见：
型式试验报告——柜式七氟丙烷气体灭火装置，国家固定灭火系统和耐火构件质量监督检验中心出具，2018.3.16；
消防产品认证证书——柜式七氟丙烷气体灭火装置，应急管理部消防产品合格评定中心，有效期2024.8.20；
</t>
  </si>
  <si>
    <t>所售商品包括组织自行生产的，及代理销售的。</t>
  </si>
  <si>
    <t>5.2.5.2　对顾客明示的质保期和保修期应符合国家相关规定的要求</t>
  </si>
  <si>
    <t>B19</t>
  </si>
  <si>
    <t>公司所销售的商品1年质保、长期维修保养，符合行业标准规定。</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</si>
  <si>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</si>
  <si>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</si>
  <si>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</si>
  <si>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公司在签订合同中还会与客户进行约定，若有因产品质量问题影响客户使用的情况，公司提供免费修理和更换，非产品质量问题的，超过一年以上，公司一般只收取配件费。</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</si>
  <si>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</si>
  <si>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</si>
  <si>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</si>
  <si>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现有销售的产品暂无系统性缺陷情况也无质量曝光，对于难以解决的问题（如配件停产无法维修）公司采取与顾客协商更换/推荐其他品牌，费用协商解决。</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</si>
  <si>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</si>
  <si>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</si>
  <si>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</si>
  <si>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与代理商有约定</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</si>
  <si>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</si>
  <si>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</si>
  <si>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</si>
  <si>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</si>
  <si>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</si>
  <si>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通过沟通了解，企业产品主要废弃商品为购买时的包装物如纸箱、木箱，明示顾客废弃后进行处理，本公司不负责回收，符合国家环保及安全要求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</si>
  <si>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</si>
  <si>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</si>
  <si>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</si>
  <si>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主要废弃商品为维修配件，属于客户固定资产的由客户收集，顾客不要的由公司现场维修人员带回公司，不允许随便丢弃，回公司后按照环境管理体系要求进行处理。其内容应符合安全和环保要求。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</si>
  <si>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</si>
  <si>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</si>
  <si>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</si>
  <si>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</si>
  <si>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</si>
  <si>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</si>
  <si>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设立有服务热线（0795-7888119），负责接收顾客来电和呼出回访；
负责接收顾客来电和呼出回访，保留来电记录；</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</si>
  <si>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</si>
  <si>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</si>
  <si>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</si>
  <si>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r>
      <t xml:space="preserve">企业网站（http://www.jx-xinte.com/），能够提供第三方工具的在线服务功能。
包含服务承诺的页面和内容。
</t>
    </r>
    <r>
      <rPr>
        <sz val="10"/>
        <color rgb="FFFF0000"/>
        <rFont val="宋体"/>
        <charset val="134"/>
        <scheme val="minor"/>
      </rPr>
      <t>内容与其他文件表述不完全一致。</t>
    </r>
    <r>
      <rPr>
        <sz val="10"/>
        <rFont val="宋体"/>
        <charset val="134"/>
        <scheme val="minor"/>
      </rPr>
      <t xml:space="preserve">
</t>
    </r>
  </si>
  <si>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</si>
  <si>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</si>
  <si>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</si>
  <si>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售后服务部在公司电脑里建立有顾客信息记录，并设置密码，公司规定，未经总经理批准，其他无关人员不得随意了解客户信息。
售后服务部除收集、处理和跟踪用户的投诉外，还制定有用户回访计划，主动定期征询用户意见，如走访或电话回访用户等；
查见《主动回访计划及结果》，明确了回访时间和结果；
提供《安装派工单及调试回访记录表》，记录回访情况及结果；
同时建立用户信息，了解产品运行情况，为提高产品质量和服务质量提供依据；为更好地保证设备的正常运行，及时解答用户提出的疑问，帮助用户解决问题。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</si>
  <si>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</si>
  <si>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</si>
  <si>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</si>
  <si>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售后服务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查见顾客满意度调查表和统计分析报告，顾客满意度平均分为100分。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</si>
  <si>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</si>
  <si>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</si>
  <si>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</si>
  <si>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制定有主动回访计划；
提供《主动回访计划计结果》，记录回访情况及结果；
同时建立用户信息，了解产品运行情况，为提高产品质量和服务质量提供依据；
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</si>
  <si>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</si>
  <si>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</si>
  <si>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</si>
  <si>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</si>
  <si>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</si>
  <si>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公司售后服务部为接收客户投诉的窗口，负责顾客投诉的接受、处理、跟进和回访；接报后进行登记，并通知售后服务实施部门，提供了售后服务流程：
售后服务部提供给生产部有关合同协议等--销售服务安装、调试-顾客人员上岗操作--回访--维修--电话咨询或投诉--建档--持续改进；
客户投诉问题解决后由客户在“售后服务电话登记表”上签字，由售后服务部人员将记录交售后服务部，形成闭环。
公司有服务热线电话；现场验证，畅通；
售后服务部有完整的接收、处理客户投诉机制，并能够建立投诉档案；
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</si>
  <si>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</si>
  <si>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</si>
  <si>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</si>
  <si>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售后服务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</si>
  <si>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</si>
  <si>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</si>
  <si>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</si>
  <si>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公司行政部为服务监督部门，负责调解客户和服务人员之间矛盾，及时处理突发事件，售后服务部对服务失误采取补救措施。
经查，公司相关人员经过服务规范的培训，并具备多年的售后服务工作经验，熟悉客户反馈问题的解决流程，对客户突发问题及投诉，制定有多种应对预案，对以往发生的服务失效及客户抱怨焦点，有丰富的应对策略；
重大投诉，通常安排不少于两名资深售后服务和技术人员，对客户实施现场安抚及协调，确保客户投诉的有效处理；
每次的处理均形成经验文件，纳入公司售后服务应急处理预案，但应急管理不充分；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</si>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</sst>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color rgb="FFFF0000"/>
      <name val="宋体"/>
      <charset val="134"/>
      <scheme val="minor"/>
    </font>
    <font>
      <sz val="10"/>
      <name val="宋体"/>
      <charset val="134"/>
      <scheme val="major"/>
    </font>
    <font>
      <sz val="10"/>
      <color rgb="FFFF0000"/>
      <name val="宋体"/>
      <charset val="134"/>
      <scheme val="major"/>
    </font>
    <font>
      <sz val="1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6">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theme="3" tint="0.6"/>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8" borderId="0" applyNumberFormat="0" applyBorder="0" applyAlignment="0" applyProtection="0">
      <alignment vertical="center"/>
    </xf>
    <xf numFmtId="0" fontId="17" fillId="19"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20"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28" applyNumberFormat="0" applyFont="0" applyAlignment="0" applyProtection="0">
      <alignment vertical="center"/>
    </xf>
    <xf numFmtId="0" fontId="19" fillId="2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9" applyNumberFormat="0" applyFill="0" applyAlignment="0" applyProtection="0">
      <alignment vertical="center"/>
    </xf>
    <xf numFmtId="0" fontId="27" fillId="0" borderId="29" applyNumberFormat="0" applyFill="0" applyAlignment="0" applyProtection="0">
      <alignment vertical="center"/>
    </xf>
    <xf numFmtId="0" fontId="19" fillId="23" borderId="0" applyNumberFormat="0" applyBorder="0" applyAlignment="0" applyProtection="0">
      <alignment vertical="center"/>
    </xf>
    <xf numFmtId="0" fontId="22" fillId="0" borderId="30" applyNumberFormat="0" applyFill="0" applyAlignment="0" applyProtection="0">
      <alignment vertical="center"/>
    </xf>
    <xf numFmtId="0" fontId="19" fillId="24" borderId="0" applyNumberFormat="0" applyBorder="0" applyAlignment="0" applyProtection="0">
      <alignment vertical="center"/>
    </xf>
    <xf numFmtId="0" fontId="28" fillId="25" borderId="31" applyNumberFormat="0" applyAlignment="0" applyProtection="0">
      <alignment vertical="center"/>
    </xf>
    <xf numFmtId="0" fontId="29" fillId="25" borderId="27" applyNumberFormat="0" applyAlignment="0" applyProtection="0">
      <alignment vertical="center"/>
    </xf>
    <xf numFmtId="0" fontId="30" fillId="26" borderId="32" applyNumberFormat="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31" fillId="0" borderId="33" applyNumberFormat="0" applyFill="0" applyAlignment="0" applyProtection="0">
      <alignment vertical="center"/>
    </xf>
    <xf numFmtId="0" fontId="32" fillId="0" borderId="34" applyNumberFormat="0" applyFill="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6" fillId="39" borderId="0" applyNumberFormat="0" applyBorder="0" applyAlignment="0" applyProtection="0">
      <alignment vertical="center"/>
    </xf>
    <xf numFmtId="0" fontId="16" fillId="40" borderId="0" applyNumberFormat="0" applyBorder="0" applyAlignment="0" applyProtection="0">
      <alignment vertical="center"/>
    </xf>
    <xf numFmtId="0" fontId="19" fillId="41" borderId="0" applyNumberFormat="0" applyBorder="0" applyAlignment="0" applyProtection="0">
      <alignment vertical="center"/>
    </xf>
    <xf numFmtId="0" fontId="16" fillId="42" borderId="0" applyNumberFormat="0" applyBorder="0" applyAlignment="0" applyProtection="0">
      <alignment vertical="center"/>
    </xf>
    <xf numFmtId="0" fontId="19" fillId="43" borderId="0" applyNumberFormat="0" applyBorder="0" applyAlignment="0" applyProtection="0">
      <alignment vertical="center"/>
    </xf>
    <xf numFmtId="0" fontId="19" fillId="44" borderId="0" applyNumberFormat="0" applyBorder="0" applyAlignment="0" applyProtection="0">
      <alignment vertical="center"/>
    </xf>
    <xf numFmtId="0" fontId="16" fillId="8" borderId="0" applyNumberFormat="0" applyBorder="0" applyAlignment="0" applyProtection="0">
      <alignment vertical="center"/>
    </xf>
    <xf numFmtId="0" fontId="19" fillId="45" borderId="0" applyNumberFormat="0" applyBorder="0" applyAlignment="0" applyProtection="0">
      <alignment vertical="center"/>
    </xf>
    <xf numFmtId="0" fontId="0" fillId="0" borderId="0">
      <alignment vertical="center"/>
    </xf>
  </cellStyleXfs>
  <cellXfs count="114">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8" borderId="25" xfId="0" applyFont="1" applyFill="1" applyBorder="1" applyAlignment="1">
      <alignment horizontal="left" vertical="top" wrapText="1"/>
    </xf>
    <xf numFmtId="0" fontId="9" fillId="9" borderId="25"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8" fillId="11" borderId="25" xfId="0" applyFont="1" applyFill="1" applyBorder="1" applyAlignment="1">
      <alignment horizontal="left" vertical="top" wrapText="1"/>
    </xf>
    <xf numFmtId="0" fontId="4" fillId="10"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2"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8" fillId="13" borderId="20" xfId="49" applyFont="1" applyFill="1" applyBorder="1" applyAlignment="1">
      <alignment horizontal="left" vertical="top" wrapText="1"/>
    </xf>
    <xf numFmtId="0" fontId="11" fillId="14"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9" fillId="13" borderId="20" xfId="49" applyFont="1" applyFill="1" applyBorder="1" applyAlignment="1">
      <alignment horizontal="left" vertical="top" wrapText="1"/>
    </xf>
    <xf numFmtId="0" fontId="12" fillId="14" borderId="25" xfId="0" applyFont="1" applyFill="1" applyBorder="1" applyAlignment="1">
      <alignment horizontal="center" vertical="center" wrapText="1"/>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8" fillId="14"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5" borderId="24" xfId="0" applyFont="1" applyFill="1" applyBorder="1" applyAlignment="1">
      <alignment horizontal="center" vertical="center"/>
    </xf>
    <xf numFmtId="0" fontId="4" fillId="15" borderId="23" xfId="0" applyFont="1" applyFill="1" applyBorder="1" applyAlignment="1">
      <alignment horizontal="center" vertical="center"/>
    </xf>
    <xf numFmtId="0" fontId="4" fillId="15" borderId="22" xfId="0" applyFont="1" applyFill="1" applyBorder="1" applyAlignment="1">
      <alignment horizontal="center" vertical="center"/>
    </xf>
    <xf numFmtId="0" fontId="7" fillId="16" borderId="24" xfId="0" applyFont="1" applyFill="1" applyBorder="1" applyAlignment="1">
      <alignment horizontal="center" vertical="center" wrapText="1"/>
    </xf>
    <xf numFmtId="0" fontId="7" fillId="16" borderId="20" xfId="0" applyFont="1" applyFill="1" applyBorder="1" applyAlignment="1">
      <alignment horizontal="left" vertical="center" wrapText="1"/>
    </xf>
    <xf numFmtId="0" fontId="7" fillId="16" borderId="20" xfId="0" applyFont="1" applyFill="1" applyBorder="1" applyAlignment="1">
      <alignment horizontal="center" vertical="center" wrapText="1"/>
    </xf>
    <xf numFmtId="0" fontId="9" fillId="9" borderId="20" xfId="49" applyFont="1" applyFill="1" applyBorder="1" applyAlignment="1">
      <alignment horizontal="left" vertical="top" wrapText="1"/>
    </xf>
    <xf numFmtId="0" fontId="8" fillId="17"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6" borderId="23" xfId="0" applyFont="1" applyFill="1" applyBorder="1" applyAlignment="1">
      <alignment horizontal="center" vertical="center" wrapText="1"/>
    </xf>
    <xf numFmtId="0" fontId="10" fillId="17" borderId="25" xfId="0" applyFont="1" applyFill="1" applyBorder="1" applyAlignment="1">
      <alignment horizontal="center" vertical="center" wrapText="1"/>
    </xf>
    <xf numFmtId="0" fontId="8" fillId="9" borderId="20" xfId="49" applyFont="1" applyFill="1" applyBorder="1" applyAlignment="1">
      <alignment horizontal="left" vertical="top" wrapText="1"/>
    </xf>
    <xf numFmtId="0" fontId="13" fillId="0" borderId="22" xfId="0" applyFont="1" applyBorder="1" applyAlignment="1">
      <alignment horizontal="center" vertical="center"/>
    </xf>
    <xf numFmtId="0" fontId="0" fillId="16" borderId="22" xfId="0"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8" fillId="17"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4" fillId="8" borderId="25" xfId="0" applyFont="1" applyFill="1" applyBorder="1" applyAlignment="1">
      <alignment horizontal="left" vertical="top"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5" fillId="8" borderId="25" xfId="0" applyFont="1" applyFill="1" applyBorder="1" applyAlignment="1">
      <alignment horizontal="left" vertical="top" wrapText="1"/>
    </xf>
    <xf numFmtId="0" fontId="10"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8" fillId="7" borderId="20"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33838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G19" sqref="G19"/>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09"/>
    </row>
    <row r="4" ht="14.25" spans="1:9">
      <c r="A4" s="35" t="s">
        <v>4</v>
      </c>
      <c r="B4" s="36" t="s">
        <v>5</v>
      </c>
      <c r="C4" s="35" t="s">
        <v>6</v>
      </c>
      <c r="D4" s="37" t="s">
        <v>7</v>
      </c>
      <c r="E4" s="38" t="s">
        <v>8</v>
      </c>
      <c r="F4" s="38" t="s">
        <v>9</v>
      </c>
      <c r="G4" s="39" t="s">
        <v>10</v>
      </c>
      <c r="H4" s="40" t="s">
        <v>11</v>
      </c>
      <c r="I4" s="110" t="s">
        <v>12</v>
      </c>
    </row>
    <row r="5" ht="108" spans="1:9">
      <c r="A5" s="41" t="s">
        <v>13</v>
      </c>
      <c r="B5" s="42" t="s">
        <v>14</v>
      </c>
      <c r="C5" s="43" t="s">
        <v>15</v>
      </c>
      <c r="D5" s="44" t="s">
        <v>16</v>
      </c>
      <c r="E5" s="45">
        <v>1</v>
      </c>
      <c r="F5" s="45" t="s">
        <v>17</v>
      </c>
      <c r="G5" s="46" t="s">
        <v>18</v>
      </c>
      <c r="H5" s="47">
        <v>1</v>
      </c>
      <c r="I5" s="111" t="s">
        <v>19</v>
      </c>
    </row>
    <row r="6" ht="312" spans="1:9">
      <c r="A6" s="48"/>
      <c r="B6" s="49"/>
      <c r="C6" s="50"/>
      <c r="D6" s="44" t="s">
        <v>20</v>
      </c>
      <c r="E6" s="45">
        <v>3</v>
      </c>
      <c r="F6" s="45" t="s">
        <v>21</v>
      </c>
      <c r="G6" s="51" t="s">
        <v>22</v>
      </c>
      <c r="H6" s="47">
        <v>3</v>
      </c>
      <c r="I6" s="111" t="s">
        <v>23</v>
      </c>
    </row>
    <row r="7" ht="60" spans="1:9">
      <c r="A7" s="48"/>
      <c r="B7" s="42" t="s">
        <v>24</v>
      </c>
      <c r="C7" s="43" t="s">
        <v>25</v>
      </c>
      <c r="D7" s="44" t="s">
        <v>26</v>
      </c>
      <c r="E7" s="45">
        <v>1</v>
      </c>
      <c r="F7" s="45" t="s">
        <v>27</v>
      </c>
      <c r="G7" s="51" t="s">
        <v>28</v>
      </c>
      <c r="H7" s="47">
        <v>1</v>
      </c>
      <c r="I7" s="111" t="s">
        <v>29</v>
      </c>
    </row>
    <row r="8" ht="72" spans="1:9">
      <c r="A8" s="48"/>
      <c r="B8" s="49"/>
      <c r="C8" s="50"/>
      <c r="D8" s="44" t="s">
        <v>30</v>
      </c>
      <c r="E8" s="45">
        <v>5</v>
      </c>
      <c r="F8" s="45" t="s">
        <v>31</v>
      </c>
      <c r="G8" s="51" t="s">
        <v>32</v>
      </c>
      <c r="H8" s="52">
        <v>5</v>
      </c>
      <c r="I8" s="111" t="s">
        <v>33</v>
      </c>
    </row>
    <row r="9" ht="180" spans="1:9">
      <c r="A9" s="48"/>
      <c r="B9" s="42" t="s">
        <v>34</v>
      </c>
      <c r="C9" s="43" t="s">
        <v>35</v>
      </c>
      <c r="D9" s="44" t="s">
        <v>36</v>
      </c>
      <c r="E9" s="45">
        <v>2</v>
      </c>
      <c r="F9" s="45" t="s">
        <v>37</v>
      </c>
      <c r="G9" s="46" t="s">
        <v>38</v>
      </c>
      <c r="H9" s="47">
        <v>2</v>
      </c>
      <c r="I9" s="111" t="s">
        <v>39</v>
      </c>
    </row>
    <row r="10" ht="120" spans="1:9">
      <c r="A10" s="48"/>
      <c r="B10" s="53"/>
      <c r="C10" s="54"/>
      <c r="D10" s="44" t="s">
        <v>40</v>
      </c>
      <c r="E10" s="45">
        <v>2</v>
      </c>
      <c r="F10" s="45" t="s">
        <v>41</v>
      </c>
      <c r="G10" s="46" t="s">
        <v>42</v>
      </c>
      <c r="H10" s="55">
        <v>1.8</v>
      </c>
      <c r="I10" s="111" t="s">
        <v>43</v>
      </c>
    </row>
    <row r="11" ht="168" spans="1:9">
      <c r="A11" s="48"/>
      <c r="B11" s="49"/>
      <c r="C11" s="50"/>
      <c r="D11" s="44" t="s">
        <v>44</v>
      </c>
      <c r="E11" s="45">
        <v>2</v>
      </c>
      <c r="F11" s="45" t="s">
        <v>45</v>
      </c>
      <c r="G11" s="51" t="s">
        <v>46</v>
      </c>
      <c r="H11" s="47">
        <v>2</v>
      </c>
      <c r="I11" s="111" t="s">
        <v>47</v>
      </c>
    </row>
    <row r="12" ht="144" spans="1:9">
      <c r="A12" s="56"/>
      <c r="B12" s="57" t="s">
        <v>48</v>
      </c>
      <c r="C12" s="43" t="s">
        <v>49</v>
      </c>
      <c r="D12" s="44" t="s">
        <v>50</v>
      </c>
      <c r="E12" s="45">
        <v>4</v>
      </c>
      <c r="F12" s="45" t="s">
        <v>51</v>
      </c>
      <c r="G12" s="46" t="s">
        <v>52</v>
      </c>
      <c r="H12" s="47">
        <v>4</v>
      </c>
      <c r="I12" s="111" t="s">
        <v>53</v>
      </c>
    </row>
    <row r="13" ht="108" spans="1:9">
      <c r="A13" s="56"/>
      <c r="B13" s="58"/>
      <c r="C13" s="50"/>
      <c r="D13" s="44" t="s">
        <v>54</v>
      </c>
      <c r="E13" s="45">
        <v>2</v>
      </c>
      <c r="F13" s="45" t="s">
        <v>55</v>
      </c>
      <c r="G13" s="51" t="s">
        <v>56</v>
      </c>
      <c r="H13" s="47">
        <v>2</v>
      </c>
      <c r="I13" s="111" t="s">
        <v>57</v>
      </c>
    </row>
    <row r="14" ht="216" spans="1:9">
      <c r="A14" s="56"/>
      <c r="B14" s="59" t="s">
        <v>58</v>
      </c>
      <c r="C14" s="43" t="s">
        <v>59</v>
      </c>
      <c r="D14" s="44" t="s">
        <v>60</v>
      </c>
      <c r="E14" s="45">
        <v>1</v>
      </c>
      <c r="F14" s="45" t="s">
        <v>61</v>
      </c>
      <c r="G14" s="60" t="s">
        <v>62</v>
      </c>
      <c r="H14" s="47">
        <v>1</v>
      </c>
      <c r="I14" s="111" t="s">
        <v>63</v>
      </c>
    </row>
    <row r="15" ht="264" spans="1:9">
      <c r="A15" s="56"/>
      <c r="B15" s="61"/>
      <c r="C15" s="50"/>
      <c r="D15" s="44" t="s">
        <v>64</v>
      </c>
      <c r="E15" s="45">
        <v>6</v>
      </c>
      <c r="F15" s="45" t="s">
        <v>65</v>
      </c>
      <c r="G15" s="60" t="s">
        <v>66</v>
      </c>
      <c r="H15" s="55">
        <v>5.5</v>
      </c>
      <c r="I15" s="111" t="s">
        <v>67</v>
      </c>
    </row>
    <row r="16" ht="261.75" customHeight="1" spans="1:9">
      <c r="A16" s="56"/>
      <c r="B16" s="62" t="s">
        <v>68</v>
      </c>
      <c r="C16" s="43" t="s">
        <v>69</v>
      </c>
      <c r="D16" s="44" t="s">
        <v>70</v>
      </c>
      <c r="E16" s="45">
        <v>2</v>
      </c>
      <c r="F16" s="45" t="s">
        <v>71</v>
      </c>
      <c r="G16" s="46" t="s">
        <v>72</v>
      </c>
      <c r="H16" s="63">
        <v>1.8</v>
      </c>
      <c r="I16" s="112" t="s">
        <v>73</v>
      </c>
    </row>
    <row r="17" ht="60" spans="1:9">
      <c r="A17" s="56"/>
      <c r="B17" s="64"/>
      <c r="C17" s="54"/>
      <c r="D17" s="44" t="s">
        <v>74</v>
      </c>
      <c r="E17" s="45">
        <v>1</v>
      </c>
      <c r="F17" s="45" t="s">
        <v>75</v>
      </c>
      <c r="G17" s="46" t="s">
        <v>76</v>
      </c>
      <c r="H17" s="65">
        <v>1</v>
      </c>
      <c r="I17" s="111" t="s">
        <v>77</v>
      </c>
    </row>
    <row r="18" ht="36" spans="1:9">
      <c r="A18" s="56"/>
      <c r="B18" s="64"/>
      <c r="C18" s="54"/>
      <c r="D18" s="44" t="s">
        <v>78</v>
      </c>
      <c r="E18" s="45">
        <v>1</v>
      </c>
      <c r="F18" s="45" t="s">
        <v>79</v>
      </c>
      <c r="G18" s="46" t="s">
        <v>80</v>
      </c>
      <c r="H18" s="65">
        <v>1</v>
      </c>
      <c r="I18" s="111" t="s">
        <v>81</v>
      </c>
    </row>
    <row r="19" ht="60" spans="1:9">
      <c r="A19" s="56"/>
      <c r="B19" s="66"/>
      <c r="C19" s="50"/>
      <c r="D19" s="44" t="s">
        <v>82</v>
      </c>
      <c r="E19" s="45">
        <v>1</v>
      </c>
      <c r="F19" s="45" t="s">
        <v>83</v>
      </c>
      <c r="G19" s="46" t="s">
        <v>84</v>
      </c>
      <c r="H19" s="67">
        <v>0.8</v>
      </c>
      <c r="I19" s="111" t="s">
        <v>85</v>
      </c>
    </row>
    <row r="20" ht="84" spans="1:9">
      <c r="A20" s="56"/>
      <c r="B20" s="62" t="s">
        <v>86</v>
      </c>
      <c r="C20" s="43" t="s">
        <v>87</v>
      </c>
      <c r="D20" s="44" t="s">
        <v>88</v>
      </c>
      <c r="E20" s="45">
        <v>1</v>
      </c>
      <c r="F20" s="45" t="s">
        <v>89</v>
      </c>
      <c r="G20" s="46" t="s">
        <v>90</v>
      </c>
      <c r="H20" s="65">
        <v>1</v>
      </c>
      <c r="I20" s="111" t="s">
        <v>91</v>
      </c>
    </row>
    <row r="21" ht="168" spans="1:9">
      <c r="A21" s="56"/>
      <c r="B21" s="64"/>
      <c r="C21" s="54"/>
      <c r="D21" s="44" t="s">
        <v>92</v>
      </c>
      <c r="E21" s="45">
        <v>2</v>
      </c>
      <c r="F21" s="45" t="s">
        <v>93</v>
      </c>
      <c r="G21" s="51" t="s">
        <v>94</v>
      </c>
      <c r="H21" s="67">
        <v>1.5</v>
      </c>
      <c r="I21" s="111" t="s">
        <v>95</v>
      </c>
    </row>
    <row r="22" ht="120" spans="1:9">
      <c r="A22" s="68"/>
      <c r="B22" s="66"/>
      <c r="C22" s="50"/>
      <c r="D22" s="44" t="s">
        <v>96</v>
      </c>
      <c r="E22" s="45">
        <v>3</v>
      </c>
      <c r="F22" s="45" t="s">
        <v>97</v>
      </c>
      <c r="G22" s="46" t="s">
        <v>98</v>
      </c>
      <c r="H22" s="67">
        <v>2.5</v>
      </c>
      <c r="I22" s="111" t="s">
        <v>99</v>
      </c>
    </row>
    <row r="23" ht="48" spans="1:9">
      <c r="A23" s="41" t="s">
        <v>100</v>
      </c>
      <c r="B23" s="59" t="s">
        <v>101</v>
      </c>
      <c r="C23" s="42" t="s">
        <v>102</v>
      </c>
      <c r="D23" s="69" t="s">
        <v>103</v>
      </c>
      <c r="E23" s="70">
        <v>1</v>
      </c>
      <c r="F23" s="70" t="s">
        <v>104</v>
      </c>
      <c r="G23" s="71" t="s">
        <v>105</v>
      </c>
      <c r="H23" s="72">
        <v>1</v>
      </c>
      <c r="I23" s="111" t="s">
        <v>106</v>
      </c>
    </row>
    <row r="24" ht="60" spans="1:9">
      <c r="A24" s="48"/>
      <c r="B24" s="73"/>
      <c r="C24" s="53"/>
      <c r="D24" s="69" t="s">
        <v>107</v>
      </c>
      <c r="E24" s="70">
        <v>2</v>
      </c>
      <c r="F24" s="70" t="s">
        <v>108</v>
      </c>
      <c r="G24" s="71" t="s">
        <v>109</v>
      </c>
      <c r="H24" s="72">
        <v>2</v>
      </c>
      <c r="I24" s="111" t="s">
        <v>110</v>
      </c>
    </row>
    <row r="25" ht="108" spans="1:9">
      <c r="A25" s="48"/>
      <c r="B25" s="73"/>
      <c r="C25" s="74"/>
      <c r="D25" s="69" t="s">
        <v>111</v>
      </c>
      <c r="E25" s="70">
        <v>1</v>
      </c>
      <c r="F25" s="70" t="s">
        <v>112</v>
      </c>
      <c r="G25" s="71" t="s">
        <v>113</v>
      </c>
      <c r="H25" s="72">
        <v>1</v>
      </c>
      <c r="I25" s="111" t="s">
        <v>114</v>
      </c>
    </row>
    <row r="26" ht="36" spans="1:9">
      <c r="A26" s="48"/>
      <c r="B26" s="73"/>
      <c r="C26" s="74"/>
      <c r="D26" s="69" t="s">
        <v>115</v>
      </c>
      <c r="E26" s="70">
        <v>1</v>
      </c>
      <c r="F26" s="70" t="s">
        <v>116</v>
      </c>
      <c r="G26" s="71" t="s">
        <v>117</v>
      </c>
      <c r="H26" s="72">
        <v>1</v>
      </c>
      <c r="I26" s="111" t="s">
        <v>118</v>
      </c>
    </row>
    <row r="27" ht="36" spans="1:9">
      <c r="A27" s="48"/>
      <c r="B27" s="61"/>
      <c r="C27" s="75"/>
      <c r="D27" s="69" t="s">
        <v>119</v>
      </c>
      <c r="E27" s="70">
        <v>1</v>
      </c>
      <c r="F27" s="70" t="s">
        <v>120</v>
      </c>
      <c r="G27" s="71" t="s">
        <v>121</v>
      </c>
      <c r="H27" s="72">
        <v>1</v>
      </c>
      <c r="I27" s="111" t="s">
        <v>122</v>
      </c>
    </row>
    <row r="28" ht="72" spans="1:9">
      <c r="A28" s="48"/>
      <c r="B28" s="59" t="s">
        <v>123</v>
      </c>
      <c r="C28" s="42" t="s">
        <v>124</v>
      </c>
      <c r="D28" s="69" t="s">
        <v>125</v>
      </c>
      <c r="E28" s="70">
        <v>1.5</v>
      </c>
      <c r="F28" s="70" t="s">
        <v>126</v>
      </c>
      <c r="G28" s="71" t="s">
        <v>127</v>
      </c>
      <c r="H28" s="72">
        <v>1.5</v>
      </c>
      <c r="I28" s="112" t="s">
        <v>128</v>
      </c>
    </row>
    <row r="29" ht="72" customHeight="1" spans="1:9">
      <c r="A29" s="48"/>
      <c r="B29" s="76"/>
      <c r="C29" s="53"/>
      <c r="D29" s="69" t="s">
        <v>129</v>
      </c>
      <c r="E29" s="70">
        <v>1.5</v>
      </c>
      <c r="F29" s="70" t="s">
        <v>130</v>
      </c>
      <c r="G29" s="77" t="s">
        <v>131</v>
      </c>
      <c r="H29" s="78">
        <v>1</v>
      </c>
      <c r="I29" s="111" t="s">
        <v>132</v>
      </c>
    </row>
    <row r="30" ht="72" spans="1:9">
      <c r="A30" s="48"/>
      <c r="B30" s="76"/>
      <c r="C30" s="74"/>
      <c r="D30" s="69" t="s">
        <v>133</v>
      </c>
      <c r="E30" s="70">
        <v>1.5</v>
      </c>
      <c r="F30" s="70" t="s">
        <v>134</v>
      </c>
      <c r="G30" s="71" t="s">
        <v>135</v>
      </c>
      <c r="H30" s="72">
        <v>1.5</v>
      </c>
      <c r="I30" s="111" t="s">
        <v>136</v>
      </c>
    </row>
    <row r="31" ht="36" spans="1:9">
      <c r="A31" s="48"/>
      <c r="B31" s="79"/>
      <c r="C31" s="75"/>
      <c r="D31" s="69" t="s">
        <v>137</v>
      </c>
      <c r="E31" s="70">
        <v>1.5</v>
      </c>
      <c r="F31" s="70" t="s">
        <v>138</v>
      </c>
      <c r="G31" s="71" t="s">
        <v>139</v>
      </c>
      <c r="H31" s="72">
        <v>1.5</v>
      </c>
      <c r="I31" s="111" t="s">
        <v>140</v>
      </c>
    </row>
    <row r="32" ht="24" spans="1:9">
      <c r="A32" s="48"/>
      <c r="B32" s="59" t="s">
        <v>141</v>
      </c>
      <c r="C32" s="42" t="s">
        <v>142</v>
      </c>
      <c r="D32" s="69" t="s">
        <v>143</v>
      </c>
      <c r="E32" s="70">
        <v>1</v>
      </c>
      <c r="F32" s="70" t="s">
        <v>144</v>
      </c>
      <c r="G32" s="71" t="s">
        <v>145</v>
      </c>
      <c r="H32" s="72">
        <v>1</v>
      </c>
      <c r="I32" s="111" t="s">
        <v>146</v>
      </c>
    </row>
    <row r="33" ht="24" spans="1:9">
      <c r="A33" s="48"/>
      <c r="B33" s="61"/>
      <c r="C33" s="49"/>
      <c r="D33" s="69" t="s">
        <v>147</v>
      </c>
      <c r="E33" s="70">
        <v>3</v>
      </c>
      <c r="F33" s="70" t="s">
        <v>148</v>
      </c>
      <c r="G33" s="71" t="s">
        <v>149</v>
      </c>
      <c r="H33" s="72">
        <v>3</v>
      </c>
      <c r="I33" s="111" t="s">
        <v>150</v>
      </c>
    </row>
    <row r="34" ht="72" spans="1:9">
      <c r="A34" s="56"/>
      <c r="B34" s="59" t="s">
        <v>151</v>
      </c>
      <c r="C34" s="70" t="s">
        <v>152</v>
      </c>
      <c r="D34" s="80" t="s">
        <v>153</v>
      </c>
      <c r="E34" s="42">
        <v>1</v>
      </c>
      <c r="F34" s="70" t="s">
        <v>154</v>
      </c>
      <c r="G34" s="77" t="s">
        <v>155</v>
      </c>
      <c r="H34" s="81">
        <v>1</v>
      </c>
      <c r="I34" s="111" t="s">
        <v>156</v>
      </c>
    </row>
    <row r="35" ht="43" customHeight="1" spans="1:9">
      <c r="A35" s="56"/>
      <c r="B35" s="76"/>
      <c r="C35" s="82"/>
      <c r="D35" s="80" t="s">
        <v>157</v>
      </c>
      <c r="E35" s="42">
        <v>1</v>
      </c>
      <c r="F35" s="70" t="s">
        <v>158</v>
      </c>
      <c r="G35" s="71" t="s">
        <v>159</v>
      </c>
      <c r="H35" s="81">
        <v>1</v>
      </c>
      <c r="I35" s="111" t="s">
        <v>160</v>
      </c>
    </row>
    <row r="36" ht="96" spans="1:9">
      <c r="A36" s="56"/>
      <c r="B36" s="76"/>
      <c r="C36" s="82"/>
      <c r="D36" s="80" t="s">
        <v>161</v>
      </c>
      <c r="E36" s="42">
        <v>3</v>
      </c>
      <c r="F36" s="70" t="s">
        <v>162</v>
      </c>
      <c r="G36" s="77" t="s">
        <v>163</v>
      </c>
      <c r="H36" s="78">
        <v>2.5</v>
      </c>
      <c r="I36" s="111" t="s">
        <v>164</v>
      </c>
    </row>
    <row r="37" ht="60" spans="1:9">
      <c r="A37" s="56"/>
      <c r="B37" s="76"/>
      <c r="C37" s="82"/>
      <c r="D37" s="80" t="s">
        <v>165</v>
      </c>
      <c r="E37" s="42">
        <v>1</v>
      </c>
      <c r="F37" s="70" t="s">
        <v>166</v>
      </c>
      <c r="G37" s="71" t="s">
        <v>167</v>
      </c>
      <c r="H37" s="72">
        <v>1</v>
      </c>
      <c r="I37" s="111" t="s">
        <v>168</v>
      </c>
    </row>
    <row r="38" ht="36" spans="1:9">
      <c r="A38" s="56"/>
      <c r="B38" s="76"/>
      <c r="C38" s="82"/>
      <c r="D38" s="80" t="s">
        <v>169</v>
      </c>
      <c r="E38" s="42">
        <v>3</v>
      </c>
      <c r="F38" s="70" t="s">
        <v>170</v>
      </c>
      <c r="G38" s="71" t="s">
        <v>171</v>
      </c>
      <c r="H38" s="72">
        <v>3</v>
      </c>
      <c r="I38" s="111" t="s">
        <v>172</v>
      </c>
    </row>
    <row r="39" ht="96" spans="1:9">
      <c r="A39" s="56"/>
      <c r="B39" s="76"/>
      <c r="C39" s="82"/>
      <c r="D39" s="80" t="s">
        <v>173</v>
      </c>
      <c r="E39" s="42">
        <v>1</v>
      </c>
      <c r="F39" s="70" t="s">
        <v>174</v>
      </c>
      <c r="G39" s="71" t="s">
        <v>175</v>
      </c>
      <c r="H39" s="72">
        <v>1</v>
      </c>
      <c r="I39" s="111" t="s">
        <v>176</v>
      </c>
    </row>
    <row r="40" ht="120" spans="1:9">
      <c r="A40" s="56"/>
      <c r="B40" s="83" t="s">
        <v>177</v>
      </c>
      <c r="C40" s="42" t="s">
        <v>178</v>
      </c>
      <c r="D40" s="69" t="s">
        <v>179</v>
      </c>
      <c r="E40" s="70">
        <v>1</v>
      </c>
      <c r="F40" s="70" t="s">
        <v>180</v>
      </c>
      <c r="G40" s="71" t="s">
        <v>181</v>
      </c>
      <c r="H40" s="72">
        <v>1</v>
      </c>
      <c r="I40" s="111" t="s">
        <v>182</v>
      </c>
    </row>
    <row r="41" ht="36" spans="1:9">
      <c r="A41" s="56"/>
      <c r="B41" s="84"/>
      <c r="C41" s="53"/>
      <c r="D41" s="69" t="s">
        <v>183</v>
      </c>
      <c r="E41" s="70">
        <v>1</v>
      </c>
      <c r="F41" s="70" t="s">
        <v>184</v>
      </c>
      <c r="G41" s="71" t="s">
        <v>185</v>
      </c>
      <c r="H41" s="72">
        <v>1</v>
      </c>
      <c r="I41" s="111" t="s">
        <v>186</v>
      </c>
    </row>
    <row r="42" ht="60" spans="1:9">
      <c r="A42" s="56"/>
      <c r="B42" s="84"/>
      <c r="C42" s="53"/>
      <c r="D42" s="69" t="s">
        <v>187</v>
      </c>
      <c r="E42" s="70">
        <v>2</v>
      </c>
      <c r="F42" s="70" t="s">
        <v>188</v>
      </c>
      <c r="G42" s="71" t="s">
        <v>189</v>
      </c>
      <c r="H42" s="72">
        <v>2</v>
      </c>
      <c r="I42" s="111" t="s">
        <v>190</v>
      </c>
    </row>
    <row r="43" ht="96" spans="1:9">
      <c r="A43" s="56"/>
      <c r="B43" s="84"/>
      <c r="C43" s="74"/>
      <c r="D43" s="69" t="s">
        <v>191</v>
      </c>
      <c r="E43" s="70">
        <v>1</v>
      </c>
      <c r="F43" s="70" t="s">
        <v>192</v>
      </c>
      <c r="G43" s="71" t="s">
        <v>193</v>
      </c>
      <c r="H43" s="72">
        <v>1</v>
      </c>
      <c r="I43" s="111" t="s">
        <v>194</v>
      </c>
    </row>
    <row r="44" ht="84" spans="1:9">
      <c r="A44" s="56"/>
      <c r="B44" s="85"/>
      <c r="C44" s="75"/>
      <c r="D44" s="69" t="s">
        <v>195</v>
      </c>
      <c r="E44" s="70">
        <v>2</v>
      </c>
      <c r="F44" s="70" t="s">
        <v>196</v>
      </c>
      <c r="G44" s="71" t="s">
        <v>197</v>
      </c>
      <c r="H44" s="72">
        <v>2</v>
      </c>
      <c r="I44" s="111" t="s">
        <v>198</v>
      </c>
    </row>
    <row r="45" ht="36" spans="1:9">
      <c r="A45" s="56"/>
      <c r="B45" s="83" t="s">
        <v>199</v>
      </c>
      <c r="C45" s="42" t="s">
        <v>200</v>
      </c>
      <c r="D45" s="69" t="s">
        <v>201</v>
      </c>
      <c r="E45" s="70">
        <v>1</v>
      </c>
      <c r="F45" s="70" t="s">
        <v>202</v>
      </c>
      <c r="G45" s="71" t="s">
        <v>203</v>
      </c>
      <c r="H45" s="72">
        <v>1</v>
      </c>
      <c r="I45" s="111" t="s">
        <v>204</v>
      </c>
    </row>
    <row r="46" ht="48" spans="1:9">
      <c r="A46" s="68"/>
      <c r="B46" s="79"/>
      <c r="C46" s="75"/>
      <c r="D46" s="69" t="s">
        <v>205</v>
      </c>
      <c r="E46" s="70">
        <v>1</v>
      </c>
      <c r="F46" s="70" t="s">
        <v>206</v>
      </c>
      <c r="G46" s="71" t="s">
        <v>207</v>
      </c>
      <c r="H46" s="72">
        <v>1</v>
      </c>
      <c r="I46" s="111" t="s">
        <v>208</v>
      </c>
    </row>
    <row r="47" ht="60" spans="1:9">
      <c r="A47" s="41" t="s">
        <v>209</v>
      </c>
      <c r="B47" s="59" t="s">
        <v>210</v>
      </c>
      <c r="C47" s="86" t="s">
        <v>211</v>
      </c>
      <c r="D47" s="87" t="s">
        <v>212</v>
      </c>
      <c r="E47" s="88">
        <v>3</v>
      </c>
      <c r="F47" s="88" t="s">
        <v>213</v>
      </c>
      <c r="G47" s="89" t="s">
        <v>214</v>
      </c>
      <c r="H47" s="90">
        <v>3</v>
      </c>
      <c r="I47" s="111" t="s">
        <v>215</v>
      </c>
    </row>
    <row r="48" ht="48" spans="1:9">
      <c r="A48" s="48"/>
      <c r="B48" s="91"/>
      <c r="C48" s="92"/>
      <c r="D48" s="87" t="s">
        <v>216</v>
      </c>
      <c r="E48" s="88">
        <v>2</v>
      </c>
      <c r="F48" s="88" t="s">
        <v>217</v>
      </c>
      <c r="G48" s="89" t="s">
        <v>218</v>
      </c>
      <c r="H48" s="93">
        <v>1.8</v>
      </c>
      <c r="I48" s="111" t="s">
        <v>219</v>
      </c>
    </row>
    <row r="49" ht="108" spans="1:9">
      <c r="A49" s="48"/>
      <c r="B49" s="91"/>
      <c r="C49" s="92"/>
      <c r="D49" s="87" t="s">
        <v>220</v>
      </c>
      <c r="E49" s="88">
        <v>3</v>
      </c>
      <c r="F49" s="88" t="s">
        <v>221</v>
      </c>
      <c r="G49" s="94" t="s">
        <v>222</v>
      </c>
      <c r="H49" s="90">
        <v>3</v>
      </c>
      <c r="I49" s="111" t="s">
        <v>223</v>
      </c>
    </row>
    <row r="50" ht="60" spans="1:9">
      <c r="A50" s="48"/>
      <c r="B50" s="91"/>
      <c r="C50" s="92"/>
      <c r="D50" s="87" t="s">
        <v>224</v>
      </c>
      <c r="E50" s="88">
        <v>5</v>
      </c>
      <c r="F50" s="88" t="s">
        <v>225</v>
      </c>
      <c r="G50" s="94" t="s">
        <v>226</v>
      </c>
      <c r="H50" s="90">
        <v>5</v>
      </c>
      <c r="I50" s="111" t="s">
        <v>227</v>
      </c>
    </row>
    <row r="51" ht="96" spans="1:9">
      <c r="A51" s="48"/>
      <c r="B51" s="95"/>
      <c r="C51" s="96"/>
      <c r="D51" s="87" t="s">
        <v>228</v>
      </c>
      <c r="E51" s="88">
        <v>2</v>
      </c>
      <c r="F51" s="88" t="s">
        <v>229</v>
      </c>
      <c r="G51" s="94" t="s">
        <v>230</v>
      </c>
      <c r="H51" s="90">
        <v>2</v>
      </c>
      <c r="I51" s="111" t="s">
        <v>231</v>
      </c>
    </row>
    <row r="52" ht="252" spans="1:9">
      <c r="A52" s="56"/>
      <c r="B52" s="59" t="s">
        <v>232</v>
      </c>
      <c r="C52" s="86" t="s">
        <v>233</v>
      </c>
      <c r="D52" s="87" t="s">
        <v>234</v>
      </c>
      <c r="E52" s="88">
        <v>2</v>
      </c>
      <c r="F52" s="88" t="s">
        <v>235</v>
      </c>
      <c r="G52" s="94" t="s">
        <v>236</v>
      </c>
      <c r="H52" s="97">
        <v>2</v>
      </c>
      <c r="I52" s="111" t="s">
        <v>237</v>
      </c>
    </row>
    <row r="53" ht="72" spans="1:9">
      <c r="A53" s="56"/>
      <c r="B53" s="73"/>
      <c r="C53" s="92"/>
      <c r="D53" s="87" t="s">
        <v>238</v>
      </c>
      <c r="E53" s="88">
        <v>7</v>
      </c>
      <c r="F53" s="88" t="s">
        <v>239</v>
      </c>
      <c r="G53" s="94" t="s">
        <v>240</v>
      </c>
      <c r="H53" s="98">
        <v>7</v>
      </c>
      <c r="I53" s="111" t="s">
        <v>241</v>
      </c>
    </row>
    <row r="54" ht="120" spans="1:9">
      <c r="A54" s="68"/>
      <c r="B54" s="61"/>
      <c r="C54" s="96"/>
      <c r="D54" s="87" t="s">
        <v>242</v>
      </c>
      <c r="E54" s="88">
        <v>1</v>
      </c>
      <c r="F54" s="88" t="s">
        <v>243</v>
      </c>
      <c r="G54" s="89" t="s">
        <v>244</v>
      </c>
      <c r="H54" s="97">
        <v>1</v>
      </c>
      <c r="I54" s="111" t="s">
        <v>245</v>
      </c>
    </row>
    <row r="55" ht="96" spans="1:9">
      <c r="A55" s="41" t="s">
        <v>246</v>
      </c>
      <c r="B55" s="99" t="s">
        <v>247</v>
      </c>
      <c r="C55" s="42" t="s">
        <v>248</v>
      </c>
      <c r="D55" s="69" t="s">
        <v>249</v>
      </c>
      <c r="E55" s="70">
        <v>1</v>
      </c>
      <c r="F55" s="70" t="s">
        <v>250</v>
      </c>
      <c r="G55" s="100"/>
      <c r="H55" s="101"/>
      <c r="I55" s="111" t="s">
        <v>251</v>
      </c>
    </row>
    <row r="56" ht="60" spans="1:9">
      <c r="A56" s="102"/>
      <c r="B56" s="103" t="s">
        <v>252</v>
      </c>
      <c r="C56" s="70" t="s">
        <v>253</v>
      </c>
      <c r="D56" s="69" t="s">
        <v>254</v>
      </c>
      <c r="E56" s="70">
        <v>1</v>
      </c>
      <c r="F56" s="70" t="s">
        <v>255</v>
      </c>
      <c r="G56" s="104"/>
      <c r="H56" s="105"/>
      <c r="I56" s="111" t="s">
        <v>256</v>
      </c>
    </row>
    <row r="57" spans="8:9">
      <c r="H57" s="19">
        <f>SUM(H5:H56)</f>
        <v>96.7</v>
      </c>
      <c r="I57" s="113" t="s">
        <v>257</v>
      </c>
    </row>
    <row r="58" ht="273" customHeight="1" spans="1:7">
      <c r="A58" s="106" t="s">
        <v>258</v>
      </c>
      <c r="B58" s="106"/>
      <c r="C58" s="106"/>
      <c r="D58" s="107"/>
      <c r="E58" s="106"/>
      <c r="F58" s="106"/>
      <c r="G58" s="108"/>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G18" sqref="G18"/>
    </sheetView>
  </sheetViews>
  <sheetFormatPr defaultColWidth="9" defaultRowHeight="13.5" outlineLevelCol="4"/>
  <cols>
    <col min="3" max="3" width="26.75" customWidth="1"/>
    <col min="5" max="5" width="12.625" customWidth="1"/>
  </cols>
  <sheetData>
    <row r="1" ht="15" spans="1:5">
      <c r="A1" s="1" t="s">
        <v>259</v>
      </c>
      <c r="B1" s="2" t="s">
        <v>260</v>
      </c>
      <c r="C1" s="2" t="s">
        <v>259</v>
      </c>
      <c r="D1" s="2" t="s">
        <v>260</v>
      </c>
      <c r="E1" s="3" t="s">
        <v>11</v>
      </c>
    </row>
    <row r="2" ht="14.25" spans="1:5">
      <c r="A2" s="4" t="s">
        <v>261</v>
      </c>
      <c r="B2" s="5">
        <v>40</v>
      </c>
      <c r="C2" s="6" t="s">
        <v>262</v>
      </c>
      <c r="D2" s="6">
        <v>4</v>
      </c>
      <c r="E2" s="7">
        <f>售后服务!H5+售后服务!H6</f>
        <v>4</v>
      </c>
    </row>
    <row r="3" ht="14.25" spans="1:5">
      <c r="A3" s="8"/>
      <c r="B3" s="9"/>
      <c r="C3" s="6" t="s">
        <v>263</v>
      </c>
      <c r="D3" s="6">
        <v>6</v>
      </c>
      <c r="E3" s="7">
        <f>售后服务!H7+售后服务!H8</f>
        <v>6</v>
      </c>
    </row>
    <row r="4" ht="14.25" spans="1:5">
      <c r="A4" s="8"/>
      <c r="B4" s="9"/>
      <c r="C4" s="6" t="s">
        <v>264</v>
      </c>
      <c r="D4" s="6">
        <v>6</v>
      </c>
      <c r="E4" s="7">
        <f>售后服务!H9+售后服务!H10+售后服务!H11</f>
        <v>5.8</v>
      </c>
    </row>
    <row r="5" ht="14.25" spans="1:5">
      <c r="A5" s="8"/>
      <c r="B5" s="9"/>
      <c r="C5" s="6" t="s">
        <v>265</v>
      </c>
      <c r="D5" s="6">
        <v>6</v>
      </c>
      <c r="E5" s="7">
        <f>售后服务!H12+售后服务!H13</f>
        <v>6</v>
      </c>
    </row>
    <row r="6" ht="14.25" spans="1:5">
      <c r="A6" s="8"/>
      <c r="B6" s="9"/>
      <c r="C6" s="6" t="s">
        <v>266</v>
      </c>
      <c r="D6" s="6">
        <v>7</v>
      </c>
      <c r="E6" s="7">
        <f>售后服务!H14+售后服务!H15</f>
        <v>6.5</v>
      </c>
    </row>
    <row r="7" ht="14.25" spans="1:5">
      <c r="A7" s="8"/>
      <c r="B7" s="9"/>
      <c r="C7" s="6" t="s">
        <v>267</v>
      </c>
      <c r="D7" s="6">
        <v>5</v>
      </c>
      <c r="E7" s="7">
        <f>售后服务!H16+售后服务!H17+售后服务!H18+售后服务!H19</f>
        <v>4.6</v>
      </c>
    </row>
    <row r="8" ht="14.25" spans="1:5">
      <c r="A8" s="10"/>
      <c r="B8" s="11"/>
      <c r="C8" s="6" t="s">
        <v>268</v>
      </c>
      <c r="D8" s="6">
        <v>6</v>
      </c>
      <c r="E8" s="7">
        <f>售后服务!H20+售后服务!H21+售后服务!H22</f>
        <v>5</v>
      </c>
    </row>
    <row r="9" ht="14.25" spans="1:5">
      <c r="A9" s="4" t="s">
        <v>269</v>
      </c>
      <c r="B9" s="5">
        <v>35</v>
      </c>
      <c r="C9" s="6" t="s">
        <v>270</v>
      </c>
      <c r="D9" s="6">
        <v>6</v>
      </c>
      <c r="E9" s="7">
        <f>售后服务!H23+售后服务!H24+售后服务!H25+售后服务!H26+售后服务!H27</f>
        <v>6</v>
      </c>
    </row>
    <row r="10" ht="14.25" spans="1:5">
      <c r="A10" s="8"/>
      <c r="B10" s="9"/>
      <c r="C10" s="6" t="s">
        <v>271</v>
      </c>
      <c r="D10" s="6">
        <v>6</v>
      </c>
      <c r="E10" s="7">
        <f>售后服务!H28+售后服务!H29+售后服务!H30+售后服务!H31</f>
        <v>5.5</v>
      </c>
    </row>
    <row r="11" ht="14.25" spans="1:5">
      <c r="A11" s="8"/>
      <c r="B11" s="9"/>
      <c r="C11" s="6" t="s">
        <v>272</v>
      </c>
      <c r="D11" s="6">
        <v>4</v>
      </c>
      <c r="E11" s="7">
        <f>售后服务!H32+售后服务!H33</f>
        <v>4</v>
      </c>
    </row>
    <row r="12" ht="14.25" spans="1:5">
      <c r="A12" s="8"/>
      <c r="B12" s="9"/>
      <c r="C12" s="6" t="s">
        <v>273</v>
      </c>
      <c r="D12" s="6">
        <v>10</v>
      </c>
      <c r="E12" s="7">
        <f>售后服务!H34+售后服务!H35+售后服务!H36+售后服务!H37+售后服务!H38+售后服务!H39</f>
        <v>9.5</v>
      </c>
    </row>
    <row r="13" ht="14.25" spans="1:5">
      <c r="A13" s="8"/>
      <c r="B13" s="9"/>
      <c r="C13" s="6" t="s">
        <v>274</v>
      </c>
      <c r="D13" s="6">
        <v>7</v>
      </c>
      <c r="E13" s="7">
        <f>售后服务!H40+售后服务!H41+售后服务!H42+售后服务!H43+售后服务!H44</f>
        <v>7</v>
      </c>
    </row>
    <row r="14" ht="14.25" spans="1:5">
      <c r="A14" s="10"/>
      <c r="B14" s="11"/>
      <c r="C14" s="6" t="s">
        <v>275</v>
      </c>
      <c r="D14" s="6">
        <v>2</v>
      </c>
      <c r="E14" s="7">
        <f>售后服务!H45+售后服务!H46</f>
        <v>2</v>
      </c>
    </row>
    <row r="15" ht="14.25" spans="1:5">
      <c r="A15" s="4" t="s">
        <v>276</v>
      </c>
      <c r="B15" s="5">
        <v>25</v>
      </c>
      <c r="C15" s="6" t="s">
        <v>277</v>
      </c>
      <c r="D15" s="6">
        <v>15</v>
      </c>
      <c r="E15" s="7">
        <f>售后服务!H47+售后服务!H48+售后服务!H49+售后服务!H50+售后服务!H51</f>
        <v>14.8</v>
      </c>
    </row>
    <row r="16" ht="14.25" spans="1:5">
      <c r="A16" s="10"/>
      <c r="B16" s="11"/>
      <c r="C16" s="6" t="s">
        <v>278</v>
      </c>
      <c r="D16" s="6">
        <v>10</v>
      </c>
      <c r="E16" s="7">
        <f>售后服务!H52+售后服务!H53+售后服务!H54</f>
        <v>10</v>
      </c>
    </row>
    <row r="17" ht="26.25" spans="1:5">
      <c r="A17" s="12" t="s">
        <v>279</v>
      </c>
      <c r="B17" s="6"/>
      <c r="C17" s="6" t="s">
        <v>248</v>
      </c>
      <c r="D17" s="6"/>
      <c r="E17" s="7"/>
    </row>
    <row r="18" ht="26.25" spans="1:5">
      <c r="A18" s="12" t="s">
        <v>252</v>
      </c>
      <c r="B18" s="6"/>
      <c r="C18" s="6" t="s">
        <v>253</v>
      </c>
      <c r="D18" s="6"/>
      <c r="E18" s="7"/>
    </row>
    <row r="19" ht="14.25" spans="1:5">
      <c r="A19" s="13" t="s">
        <v>280</v>
      </c>
      <c r="B19" s="14"/>
      <c r="C19" s="14"/>
      <c r="D19" s="14"/>
      <c r="E19" s="15">
        <f>SUM(E2:E18)</f>
        <v>96.7</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统计打分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2022-11-22T02:28:57Z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C074ADFDB55B42DEA3AA255F981D6B60</vt:lpwstr>
  </property>
</Properties>
</file>