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 name="统计打分" sheetId="3" r:id="rId2"/>
  </sheets>
  <calcPr calcId="144525"/>
</workbook>
</file>

<file path=xl/sharedStrings.xml><?xml version="1.0" encoding="utf-8"?>
<sst xmlns="http://schemas.openxmlformats.org/spreadsheetml/2006/main" count="288" uniqueCount="281">
  <si>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</si>
  <si>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</si>
  <si>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</si>
  <si>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</si>
  <si>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</si>
  <si>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</si>
  <si>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</si>
  <si>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</si>
  <si>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</si>
  <si>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</si>
  <si>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</si>
  <si>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</si>
  <si>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</si>
  <si>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</si>
  <si>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</si>
  <si>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</si>
  <si>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</si>
  <si>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 xml:space="preserve">手册文件中描述了售后服务相关的部门，包括：行政部、销售部、采购部等部门。
其中，销售部总体负责产品销售的售后服务工作；同时负责接受客户投诉、顾客信息、交付、服务工作等工作。
采购部配合销售部完成产品的采购、技术服务和质量保证，及负责物资配件支持；
行政部负责售后服务过程的监督检查考核和资金支持；
各部门之间有清晰的职能划分，岗位设置合理；
以上设置能够保证售后服务工作的顺利开展。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</si>
  <si>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</si>
  <si>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</si>
  <si>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</si>
  <si>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公司目前主要销售模式为渠道销售及业务员推销销售、招标等形式；
售后服务涉及技术支持、配送、安装、维修服务、退换货、投诉处理等；
产品销售范围涉及长沙本地，是震旦公司的销售代理；
查见与震旦公司签署的经销商合同，为震旦公司在湖南省的销售代理商；
目前所有销售/售后服务均由公司销售部负责；
销售部负责日常销售及售后服务管理；
行政部建立有新员工培训体系、考核制度、激励政策等；
公司办公面积400平方米，兼做展厅展示公司销售的主要产品。</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</si>
  <si>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</si>
  <si>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</si>
  <si>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</si>
  <si>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</si>
  <si>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</si>
  <si>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 xml:space="preserve">公司员工20人，其中销售部5人.
介绍说本公司人员没有需要持证上岗人员；
公司根据各部门在售后服务过程的职责进行了相关培训，经了解各类人员基本具备能力提供了人员能力准则类文件和评价信息。
定期对人员进行培训，查见2022年度培训计划，抽培训记录：
售后手册、程序文件的培训——2022.3.18
有关服务法律法规和标准要求的培训——2022.4.20
公司服务理念和服务文化培训——2022.7.15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</si>
  <si>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</si>
  <si>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</si>
  <si>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</si>
  <si>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查见售后服务管理师证书5人；其职责：负责对售后服务工作的管理和对售后服务活动的指导。
肖正良 430124197012027971
郭子銮 430105199711132025
刘爱香 430124196603048462
罗青 43072519760714712X
何艺红 430321197402277185
陈伟 430624198701145713             
满足10%比例要求，有效。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</si>
  <si>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</si>
  <si>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</si>
  <si>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</si>
  <si>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</si>
  <si>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</si>
  <si>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
行政部提供了2022年度售后服务预算：
人均奖励基金 10000
人均培训经费 2000
差旅费 5000
维修设备购置费 2000
车辆运行保养费用 4000
工装及防护用品购置费 2000
赔偿准备金 10000
其他应急费用 10000
服务人员工资 20000
总计 65000元</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</si>
  <si>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</si>
  <si>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</si>
  <si>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</si>
  <si>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r>
      <rPr>
        <sz val="10"/>
        <rFont val="宋体"/>
        <charset val="134"/>
        <scheme val="minor"/>
      </rPr>
      <t xml:space="preserve">能够较好地开展商品售后服务专业技术培训，如通过会议形式对人员进行培训，沟通日常工作中发现的问题，讨论事情发生的原因、如何解决等，通过有效培训，售后服务人员的能力和素质可以满足标准要求。
查见2022年度培训计划，保留有培训记录、培训评价等；
保留售后服务人员考核表-2022年，对销售人员1-9月的绩效进行了考核和激励。
</t>
    </r>
    <r>
      <rPr>
        <sz val="10"/>
        <color rgb="FFFF0000"/>
        <rFont val="宋体"/>
        <charset val="134"/>
        <scheme val="minor"/>
      </rPr>
      <t>建议完善评优机制并予以实施,调动积极性，提高效率。</t>
    </r>
  </si>
  <si>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</si>
  <si>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</si>
  <si>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</si>
  <si>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办公场所和展厅面积约400平米左右，现场有：办公用品有电脑、打印、复印、传真、扫描设备等满足办公使用要求
安装工具有无油气泵、枪式铆枪、枪式风批、手电钻、活动扳手、螺丝刀等；工具能够满足销售服务要求。
用于售后维修服务设施齐全，所用工具保持良好；
介绍说，公司产品定制规格，不需要测量工具；
备品备件库有用于售后服务的备品备件，物料充足、能够保证售后维修服务的要求.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</si>
  <si>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</si>
  <si>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</si>
  <si>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</si>
  <si>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</si>
  <si>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</si>
  <si>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售后服务具体由销售部具体负责安排实施；
有售后服务手册，包括服务范围、职能划分等；
手册中明确了范围：办公家具（班台、主管桌、办公桌、文件柜、书柜、书架会议桌、条型会议桌、茶几、屏风、讲台、洽谈桌、接待台、班椅、办公椅、会议椅、礼堂椅、剧院椅、法官台、法官椅）、校用/鉴于家具（学生公寓家具、教学家具、实验室家具、公寓床、课桌椅、钢制学生床、阅览椅、书架、看守所床具、椅子）、医用家具（药品柜、护士站柜台、诊断桌、诊断椅、诊断床）、适老家具（床、柜、桌、椅、沙发）、酒店家具、公寓家具、民用家具（装饰柜、电视柜、客厅柜）、实木家具、钢木家具、软体家具（沙发、会议椅、礼堂椅、办公椅、椅子）、金属家具 （钢制学生床、柜子、椅子、桌子、密集架、等候椅）和木制套装门所涉及的售后服务（销售的技术支持、配送安装、维修服务、退换货、投诉处理）。
能够根据自身产品的特性，结合本标准的评价指标要求制定详尽的服务工作流程和服务制度；如：产品售后服务管理制度、安装班工作管理规定、客户服务标准、服务承诺等。
售后服务流程：
合同协议等--销售服务安装、调试-顾客人员上岗操作--回访--维修--电话咨询或投诉--建档--持续改进。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</si>
  <si>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</si>
  <si>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</si>
  <si>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</si>
  <si>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 xml:space="preserve">行政部提供了识别的适用的法律法规要求，包括：中华人民共和国产品质量法、中华人民共和国安全生产法、中华人民共和国环境保护法、中华人民共和国消防法、GB/T 15624-2011服务标准化工作指南、GB/T 27922-2011商品售后服务评价等；
法律法规内容形成《售后服务制度》且能很好地结合到服务要求中，并通过培训已向员工进行了宣传，现场了解员工能充分理解。
</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</si>
  <si>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</si>
  <si>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</si>
  <si>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</si>
  <si>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</si>
  <si>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</si>
  <si>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行政部作为服务监督部门，负责监督公司售后服务系统的运转情况。
手册中有监督的具体要求，包括程序、方法和记录。
设立有服务热线（0731-89786355），负责接收顾客来电和呼出回访；
保持报修登记表，查见2022年登记有2起保修记录；</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</si>
  <si>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</si>
  <si>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</si>
  <si>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</si>
  <si>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1、建立并实施《售后目标考核表》对售后服务各环节实施考评核和改进；
提供了：2022年10月21日售后服务目标考核记录：
1. 在接到报修通知后24小时内上门维修。
2. 不发生重大投诉事件(按年)
3. 顾客满意度达95%以上
考核结果：完成
2、查见2022年度销售部监督检查记录，最终得分94分；                               
3、查见企业自我评价，2022年8月15-16日进行，结论：公司运行的商品售后服务管理体系是基本符合的和有效的，产品的一致性是符合的，管理方针和目标是适宜的，已初步建立起防止不合格，采取纠正和预防措施的持续改进机制，通过不断提高产品质量，通过满足顾客要求，增强顾客满意；通过不断提高员工的商品售后服务意识，逐步完善服务管理体系。
建立售后服务管理体系并通过第三方机构认证。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</si>
  <si>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</si>
  <si>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</si>
  <si>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</si>
  <si>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</si>
  <si>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</si>
  <si>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 xml:space="preserve">总经理召开会议对接收到的内外部信息进行沟通，通过各部门协商制定改进措施，并在下次例会落实执行情况。
1.销售部按照获取的信息安排生产部进行维保或安装等问题处理，并通报到各部门知悉
2.销售部按照要求进行维保或问题处理/并每月将用于售后服务的备品备件情况，通过报表传递到相关部门备案 
3.行政部在完成后负责收集填写《满意度调查表》，并传递到相关部门，发生、发现市场重大信息，如客户退货、投诉、抱怨等，并通报到各部门知悉；
公司对售后服务过程已形成了闭环管理。                                                          </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</si>
  <si>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</si>
  <si>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</si>
  <si>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</si>
  <si>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销售部负责对售后服务中的难点组织研究分析实施，并制定改进措施；如：原材料问题由采购部与供应商沟通；技术工艺相关问题与生产商协商；
介绍说，目前未发生过类似情况。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</si>
  <si>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</si>
  <si>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</si>
  <si>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</si>
  <si>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 xml:space="preserve">公司总部（震旦公司）通过质量管理体系认证、环境管理体系认证、职业健康安全管理体系认证等；
</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</si>
  <si>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</si>
  <si>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</si>
  <si>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</si>
  <si>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 xml:space="preserve">公司重视服务标准化工作，公司的服务均有制度、有达到的水平要求；
尚未参与国家、行业制定工作。
</t>
  </si>
  <si>
    <t>组织应在技术或服务上建立标准，如参与国家、行业标准的制定。</t>
  </si>
  <si>
    <t>5.1.7　</t>
  </si>
  <si>
    <t>服务文化（6分）</t>
  </si>
  <si>
    <t>5.1.7.1　有明确的服务理念，作为售后服务工作的指导思想，并保证员工理解</t>
  </si>
  <si>
    <t>A16</t>
  </si>
  <si>
    <r>
      <rPr>
        <sz val="10"/>
        <color theme="1"/>
        <rFont val="宋体"/>
        <charset val="134"/>
        <scheme val="minor"/>
      </rPr>
      <t>公司的服务理</t>
    </r>
    <r>
      <rPr>
        <sz val="10"/>
        <rFont val="宋体"/>
        <charset val="134"/>
        <scheme val="minor"/>
      </rPr>
      <t>念：“加强全方位服务，顾客满意100%”。</t>
    </r>
    <r>
      <rPr>
        <sz val="10"/>
        <color theme="1"/>
        <rFont val="宋体"/>
        <charset val="134"/>
        <scheme val="minor"/>
      </rPr>
      <t xml:space="preserve">
公司制定的售后服务理念已通过会议、文件、培训、网络等形式在公司内部全面宣传贯彻，现场询问员工，员工表示充分理解，表示只有做好售后服务，才能保证公司发展，扩大销售市场，员工在公司也可获得较好的收益。
</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</si>
  <si>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</si>
  <si>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</si>
  <si>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</si>
  <si>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r>
      <rPr>
        <sz val="10"/>
        <color theme="1"/>
        <rFont val="宋体"/>
        <charset val="134"/>
        <scheme val="minor"/>
      </rPr>
      <t>公司策划有售后服务与维保方案，明确了：
产品质保期：三年的免费质保期及免费上门维修服务。
对售出的产品提供包退、包换、包修的“三包”服务。
派技术人员对客户操作人员进行免费培训和指导，向客户讲解产品结构、性能和维护保养知识以及操作方法，确保客户能熟练操作。
免费为客户进行产品的安装、调试，直至验收合格。
响应客户的要求：提供365*24小时的电话支持响应；在接到客户投诉时，保障4小时内响应，24小时到达现场完成甲方提出的维修要求。若有特殊情况，问题无法在规定的时间内解决的，必要时采取临时调换等措施，以保证正常工作；保修期内用户所购设备各部件发生非人为故障，我公司免费上门更换同种品牌不低于原规格型号的新部件。
售后服务的目标为：                                        
1. 在接到报修通知后24小时内上门维修。
2. 不发生重大投诉事件(按年)
3. 顾客满意度达95%以上</t>
    </r>
    <r>
      <rPr>
        <sz val="10"/>
        <rFont val="宋体"/>
        <charset val="134"/>
        <scheme val="minor"/>
      </rPr>
      <t xml:space="preserve">
</t>
    </r>
    <r>
      <rPr>
        <sz val="10"/>
        <color rgb="FFFF0000"/>
        <rFont val="宋体"/>
        <charset val="134"/>
        <scheme val="minor"/>
      </rPr>
      <t>合同或附件中对以上承诺内容基本予以描述，但存在不一致的地方。</t>
    </r>
    <r>
      <rPr>
        <sz val="10"/>
        <rFont val="宋体"/>
        <charset val="134"/>
        <scheme val="major"/>
      </rPr>
      <t xml:space="preserve">
</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</si>
  <si>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</si>
  <si>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</si>
  <si>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</si>
  <si>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公司向顾客传递产品和服务的信息方式主要通过如企业网站、宣传册、合同、或上门拜访、工标项目投标等，使客户充分有效的了解公司产品质量及良好的服务内容，不断提高客户对公司产品及服务的认知度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</si>
  <si>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</si>
  <si>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</si>
  <si>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</si>
  <si>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</si>
  <si>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</si>
  <si>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</si>
  <si>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提供产品照片，产品包装上有商标，使用说明书上有厂名、地址、通讯方式、产品名称、产地、出厂日期、使用的标准等；信息标识容易识别，不会误导顾客。
</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</si>
  <si>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</si>
  <si>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</si>
  <si>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</si>
  <si>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查见产品使用说明书，描述了产品结构特征、材料、安装调试、使用保养、售后服务事项、回收及处置方式等。</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</si>
  <si>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</si>
  <si>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</si>
  <si>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</si>
  <si>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所售商品按国家有关规定实行严格的三包服务；
产品质保期：自产品验收交付之日起质保期为1年。在质保期内因生产、安装原因造成的产品质量问题(人为损坏或不可避免的自然灾害除外)，我公司将免费进行修理或更换，若因用户使用不当造成的损失或超过质保期，我公司负责维修，仅适当收取材料费和安装的相关费用。
本公司对售出的产品提供包退、包换、包修的“三包”服务。
维修配件根据实际发生的相关维修费用，双方协商解决；并事先明示。
抽见销售合同：
华融湘江银行股份有限公司——2022.5.23，办公家具、校用家具、医用家具等；
长沙江湾妇产医院有限公司——2022.9.7，医用家具等；
湖南天地人律师事务所——2022.5.6，办公家具等；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</si>
  <si>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</si>
  <si>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</si>
  <si>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</si>
  <si>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本公司销售的产品没有安全使用风险和期限要求，公司在相关要求之前对客户提供信息。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</si>
  <si>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</si>
  <si>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</si>
  <si>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</si>
  <si>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本公司所销售及售后服务的商品不涉及系统性缺陷。公司口头承诺一旦发现有系统性缺陷，立即通知，并及时召回。公司有召回制度相关文件</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</si>
  <si>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</si>
  <si>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</si>
  <si>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</si>
  <si>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</si>
  <si>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</si>
  <si>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供货安装时间:根据客户需要向用户提供货物，并送达指定地点。产品的制造和检测均有质量记录和检测资料。对产品性能的检测，我们已对产品进行全过程、全性能检查，待产品被确认合格后才装箱发货。
产品交货期:尽量按用户要求，若有特殊要求，需提前完工的，公司可特别组织生产、安装，力争满足用户需求。
</t>
  </si>
  <si>
    <t>本指标评价的是安装调试服务的及时性和有效性。</t>
  </si>
  <si>
    <t>5.2.2.2　提供商品使用所必需的使用指导或顾客培训，解答并解决顾客的疑问</t>
  </si>
  <si>
    <t>B7</t>
  </si>
  <si>
    <t xml:space="preserve">销售人员为顾客做好必要的使用方法示范，以方便客户使用。
查见“客户培训记录”，抽见：
中国电信股份有限公司湖南分公司——办公家具，2022.8.16；
华融湘江银行股份有限公司——办公家具，2022.9.25；
</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</si>
  <si>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</si>
  <si>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</si>
  <si>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</si>
  <si>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
</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</si>
  <si>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</si>
  <si>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</si>
  <si>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</si>
  <si>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公司在签订销售合同中有关于售后服务涉及的收费规定，维修配件根据实际发生的相关维修费用，双方协商解决；未发现有违反国家有关规定合理收费的情况。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</si>
  <si>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</si>
  <si>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</si>
  <si>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</si>
  <si>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</si>
  <si>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</si>
  <si>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公司采用纸箱包装，包装要求完整不破损，便于运输携带。</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</si>
  <si>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</si>
  <si>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</si>
  <si>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</si>
  <si>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</si>
  <si>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</si>
  <si>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</si>
  <si>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</si>
  <si>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</si>
  <si>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</si>
  <si>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 xml:space="preserve">公司销售部负责售后服务工作，公司由销售部负责全部客户报修登记和接待服务。
查见维修单：
湖南天地人律师事务所——椅子背板位置不稳固，出现松动，2022.7.19；
长沙智能驾驶研究院有限公司——金属家具搬运过程中底板出现划痕，2022.10.20；
</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</si>
  <si>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</si>
  <si>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</si>
  <si>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</si>
  <si>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公司在签订销售合同中明确体现保质期内免费更换及维修，并认真落实，按照国家要求国家法律法规有关要求提供包修和保修服务的要求。如质量问题包修/包退/包换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</si>
  <si>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</si>
  <si>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</si>
  <si>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</si>
  <si>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销售人员、维修人员等在为客户实施服务过程中要统一着装，保持良好的形象，及时维修和遵守公司的相关服务规范，如：安装管理制度；产品退换货管理制度；废弃商品名称处置规定；顾客信息保密制度；配件管理制度、投诉处理制度等内容；维修人员维修完成后经客户确认，向及时向客户提供维修记录等；</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</si>
  <si>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</si>
  <si>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</si>
  <si>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</si>
  <si>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 xml:space="preserve">公司为售后服务过程配置了各种维修包括：无油气泵、枪式铆枪、枪式风批、手电钻、活动扳手、螺丝刀等；销售部相关人员负责维修工具的维护保养工作，随时检查维修工具，发现维修工具失灵或损坏，及时申请维修更换，公司提供资金支持，确保实施维修时，维修工具能够正常使用。
 </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</si>
  <si>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</si>
  <si>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</si>
  <si>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</si>
  <si>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公司采购部根据维修配件和材料清单，及时采购，销售部进行验证后入库；查配件库，配件齐全，可以做到随时提供各种保质保量的配件及材料，物料充足。</t>
  </si>
  <si>
    <t>本条款对维修配件和材料的及时性提出了要求。</t>
  </si>
  <si>
    <t>5.2.4.6　对于维修期限较长，或因维修方原因延误维修时间的，可为顾客提供相应的代用品</t>
  </si>
  <si>
    <t>B17</t>
  </si>
  <si>
    <t xml:space="preserve">公司售后要求中提出：响应客户的要求：提供365*24小时的电话支持响应；在接到客户投诉时，保障4小时内响应，24小时到达现场完成甲方提出的维修要求。若有特殊情况，问题无法在规定的时间内解决的，必要时采取临时调换等措施，以保证正常工作；保修期内用户所购设备各部件发生非人为故障，我公司免费上门更换同种品牌不低于原规格型号的新部件。
</t>
  </si>
  <si>
    <t>当维修影响顾客正常工作或生活时，组织除可提供代用品外，也可提供其他的服务补偿方式。</t>
  </si>
  <si>
    <t>5.2.5　</t>
  </si>
  <si>
    <t>质量保证（7分）</t>
  </si>
  <si>
    <t>5.2.5.1　所售商品质量应符合国家相关法规要求和质量标准</t>
  </si>
  <si>
    <t>B18</t>
  </si>
  <si>
    <t xml:space="preserve">公司销售的产品主要为办公家具（班台、主管桌、办公桌、文件柜、书柜、书架会议桌、条型会议桌、茶几、屏风、讲台、洽谈桌、接待台、班椅、办公椅、会议椅、礼堂椅、剧院椅、法官台、法官椅）、校用/鉴于家具（学生公寓家具、教学家具、实验室家具、公寓床、课桌椅、钢制学生床、阅览椅、书架、看守所床具、椅子）、医用家具（药品柜、护士站柜台、诊断桌、诊断椅、诊断床）、适老家具（床、柜、桌、椅、沙发）、酒店家具、公寓家具、民用家具（装饰柜、电视柜、客厅柜）、实木家具、钢木家具、软体家具（沙发、会议椅、礼堂椅、办公椅、椅子）、金属家具（钢制学生床、柜子、椅子、桌子、密集架、等候椅）和木制套装门所涉及的售后服务（销售的技术支持、配送安装、维修服务、退换货、投诉处理）。
公司总部对出厂产品按照标准进行检验，保留符合性的检验证据；详见产品检测报告，抽见：
实木主管桌（大班台）——上海市质量监督检验技术研究院，2022.8.1；
木制文件柜（衣柜）——上海市质量监督检验技术研究院，2022.8.1；
视听椅——上海市质量监督检验技术研究院，2022.8.5；
诊察床——上海市质量监督检验技术研究院，2022.9.3；
</t>
  </si>
  <si>
    <t>所售商品包括组织自行生产的，及代理销售的。</t>
  </si>
  <si>
    <t>5.2.5.2　对顾客明示的质保期和保修期应符合国家相关规定的要求</t>
  </si>
  <si>
    <t>B19</t>
  </si>
  <si>
    <t>公司所销售的商品1年质保、长期维修保养，符合行业标准规定。</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</si>
  <si>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</si>
  <si>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</si>
  <si>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</si>
  <si>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公司在签订合同中还会与客户进行约定，若有因产品质量问题影响客户使用的情况，公司提供免费修理和更换，非产品质量问题的，超过一年以上，公司一般只收取配件费。</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</si>
  <si>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</si>
  <si>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</si>
  <si>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</si>
  <si>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现有销售的产品品牌暂无系统性缺陷情况也无质量曝光，对于难以解决的问题（如配件停产无法维修）公司采取与顾客协商更换/推荐其他品牌，费用协商解决。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</si>
  <si>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</si>
  <si>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</si>
  <si>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</si>
  <si>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与公司总部有协议，执行先行赔付；</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</si>
  <si>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</si>
  <si>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</si>
  <si>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</si>
  <si>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</si>
  <si>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</si>
  <si>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</si>
  <si>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</si>
  <si>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</si>
  <si>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</si>
  <si>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主要废弃商品为维修配件，属于客户固定资产的由客户收集，顾客不要的由公司现场维修人员带回公司，不允许随便丢弃，回公司后按照环境管理体系要求进行处理。其内容应符合安全和环保要求。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</si>
  <si>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</si>
  <si>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</si>
  <si>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</si>
  <si>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</si>
  <si>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</si>
  <si>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</si>
  <si>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设立有服务热线（0731-89786355），负责接收顾客来电和呼出回访；</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</si>
  <si>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</si>
  <si>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</si>
  <si>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</si>
  <si>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r>
      <rPr>
        <sz val="10"/>
        <rFont val="宋体"/>
        <charset val="134"/>
        <scheme val="minor"/>
      </rPr>
      <t xml:space="preserve">企业总部网站（https://www.aurora.com.cn/of/），能够提供第三方工具的在线服务功能；
</t>
    </r>
    <r>
      <rPr>
        <sz val="10"/>
        <color rgb="FFFF0000"/>
        <rFont val="宋体"/>
        <charset val="134"/>
        <scheme val="minor"/>
      </rPr>
      <t xml:space="preserve">未包含售后服务的页面和内容。
</t>
    </r>
  </si>
  <si>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</si>
  <si>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</si>
  <si>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</si>
  <si>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销售部在公司电脑里建立有顾客信息记录，并设置密码，公司规定，未经总经理批准，其他无关人员不得随意了解客户信息。
销售部除收集、处理和跟踪用户的投诉外，还制定有用户回访计划，主动定期征询用户意见，如走访或电话回访用户等；
同时建立用户信息，了解产品运行情况，为提高产品质量和服务质量提供依据；为更好地保证设备的正常运行，及时解答用户提出的疑问，帮助用户解决问题。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</si>
  <si>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</si>
  <si>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</si>
  <si>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</si>
  <si>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销售部负责对客户实施定期顾客满意测量，包括以书面问卷及电话、邮件等方式的调查，按照产品质量、价格、交期、售后服务等维度实施满意调查和分析，对客户提出的意见、建议进行数据分析以及改进方案，形成书面报告提交公司领导；
查见顾客满意度调查表和统计分析报告，顾客满意度平均分为98.2%。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</si>
  <si>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</si>
  <si>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</si>
  <si>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</si>
  <si>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制定有主动回访计划；
提供《主动回访计划计结果》，记录回访情况及结果；
同时建立用户信息，了解产品运行情况，为提高产品质量和服务质量提供依据；为更好地保证设备的正常运行，及时解答用户提出的疑问，帮助用户解决问题。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</si>
  <si>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</si>
  <si>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</si>
  <si>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</si>
  <si>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</si>
  <si>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</si>
  <si>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公司销售部为接收客户投诉的窗口，负责顾客投诉的接受、处理、跟进和回访；接报后进行登记，并通知售后服务实施部门，提供了售后服务流程：
销售部提供给生产部有关合同协议等--销售服务安装、调试-顾客人员上岗操作--回访--维修--电话咨询或投诉--建档--持续改进；
客户投诉问题解决后由客户在“维修单”上签字，由售后服务部人员将记录交销售部，形成闭环。
公司有服务热线电话；现场验证，畅通；
销售部有完整的接收、处理客户投诉机制，并能够建立投诉档案；
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</si>
  <si>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</si>
  <si>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</si>
  <si>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</si>
  <si>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 xml:space="preserve">销售部接受客户投诉时，按照售后服务流程，根据客户反馈的急迫程度及问题的现象，及时相关人员进行原因分析，制定解决方案，同时和客户进行沟通，确认问题现象，必要时立即安排生产部现场服务人员进行客户现场确认和挽救，并及时做车辆安排和备品，以实现客户现场问题的彻底解决，赢得客户的满意和信任；
经了解，企业自体系建立以来，未发生过服务质量的投诉
</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</si>
  <si>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</si>
  <si>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</si>
  <si>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</si>
  <si>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公司行政部为服务监督部门，负责调解客户和服务人员之间矛盾，及时处理突发事件，销售部对服务失误采取补救措施。
经查，公司相关人员经过服务规范的培训，并具备多年的售后服务工作经验，熟悉客户反馈问题的解决流程，对客户突发问题及投诉，制定有多种应对预案，对以往发生的服务失效及客户抱怨焦点，有丰富的应对策略；
重大投诉，通常安排不少于两名资深售后服务和技术人员，对客户实施现场安抚及协调，确保客户投诉的有效处理；
每次的处理均形成经验文件，纳入公司售后服务应急处理预案；
经了解，自本周期体系运行以来，至今未发生重大投诉事故。
</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</si>
  <si>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</si>
  <si>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</si>
  <si>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</si>
  <si>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</si>
  <si>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</si>
  <si>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</si>
  <si>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</si>
  <si>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</si>
  <si>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</si>
  <si>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</si>
  <si>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</si>
  <si>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</si>
  <si>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</si>
  <si>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</si>
  <si>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</si>
  <si>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指标</t>
  </si>
  <si>
    <t>分值</t>
  </si>
  <si>
    <t>售后服务体系</t>
  </si>
  <si>
    <t>组织架构</t>
  </si>
  <si>
    <t>人员配置</t>
  </si>
  <si>
    <t>资源配置</t>
  </si>
  <si>
    <t>规范要求</t>
  </si>
  <si>
    <t>监督</t>
  </si>
  <si>
    <t>改进</t>
  </si>
  <si>
    <t>服务文化</t>
  </si>
  <si>
    <t>商品服务</t>
  </si>
  <si>
    <t>商品信息</t>
  </si>
  <si>
    <t>技术支持</t>
  </si>
  <si>
    <t>配送</t>
  </si>
  <si>
    <t>维修</t>
  </si>
  <si>
    <t>质量保证</t>
  </si>
  <si>
    <t>废弃商品回收</t>
  </si>
  <si>
    <t>顾客服务</t>
  </si>
  <si>
    <t>顾客关系</t>
  </si>
  <si>
    <t>投诉处理</t>
  </si>
  <si>
    <t>特别减分项</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</si>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</sst>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5"/>
      <color theme="1"/>
      <name val="宋体"/>
      <charset val="134"/>
    </font>
    <font>
      <sz val="10.5"/>
      <color rgb="FF000000"/>
      <name val="宋体"/>
      <charset val="134"/>
    </font>
    <font>
      <sz val="10.5"/>
      <color rgb="FFFF0000"/>
      <name val="宋体"/>
      <charset val="134"/>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inor"/>
    </font>
    <font>
      <sz val="10"/>
      <color rgb="FFFF0000"/>
      <name val="宋体"/>
      <charset val="134"/>
      <scheme val="minor"/>
    </font>
    <font>
      <sz val="10"/>
      <name val="宋体"/>
      <charset val="134"/>
      <scheme val="major"/>
    </font>
    <font>
      <sz val="10"/>
      <color rgb="FFFF0000"/>
      <name val="宋体"/>
      <charset val="134"/>
      <scheme val="major"/>
    </font>
    <font>
      <sz val="11"/>
      <name val="宋体"/>
      <charset val="134"/>
      <scheme val="minor"/>
    </font>
    <font>
      <b/>
      <sz val="10"/>
      <color theme="1"/>
      <name val="宋体"/>
      <charset val="134"/>
      <scheme val="minor"/>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6">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9" tint="0.599993896298105"/>
        <bgColor indexed="64"/>
      </patternFill>
    </fill>
    <fill>
      <patternFill patternType="solid">
        <fgColor theme="8" tint="0.8"/>
        <bgColor indexed="64"/>
      </patternFill>
    </fill>
    <fill>
      <patternFill patternType="solid">
        <fgColor theme="6" tint="0.599993896298105"/>
        <bgColor indexed="64"/>
      </patternFill>
    </fill>
    <fill>
      <patternFill patternType="solid">
        <fgColor theme="9" tint="0.6"/>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3"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style="double">
        <color rgb="FF000000"/>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medium">
        <color rgb="FF000000"/>
      </right>
      <top/>
      <bottom/>
      <diagonal/>
    </border>
    <border>
      <left style="medium">
        <color rgb="FF000000"/>
      </left>
      <right style="medium">
        <color rgb="FF000000"/>
      </right>
      <top/>
      <bottom/>
      <diagonal/>
    </border>
    <border>
      <left style="double">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double">
        <color rgb="FF000000"/>
      </left>
      <right style="medium">
        <color rgb="FF000000"/>
      </right>
      <top style="medium">
        <color rgb="FF000000"/>
      </top>
      <bottom style="medium">
        <color rgb="FF000000"/>
      </bottom>
      <diagonal/>
    </border>
    <border>
      <left style="double">
        <color rgb="FF000000"/>
      </left>
      <right style="medium">
        <color rgb="FF000000"/>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style="medium">
        <color rgb="FF000000"/>
      </top>
      <bottom style="double">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8" borderId="0" applyNumberFormat="0" applyBorder="0" applyAlignment="0" applyProtection="0">
      <alignment vertical="center"/>
    </xf>
    <xf numFmtId="0" fontId="17" fillId="19"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20"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1" borderId="28" applyNumberFormat="0" applyFont="0" applyAlignment="0" applyProtection="0">
      <alignment vertical="center"/>
    </xf>
    <xf numFmtId="0" fontId="19" fillId="22"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9" applyNumberFormat="0" applyFill="0" applyAlignment="0" applyProtection="0">
      <alignment vertical="center"/>
    </xf>
    <xf numFmtId="0" fontId="27" fillId="0" borderId="29" applyNumberFormat="0" applyFill="0" applyAlignment="0" applyProtection="0">
      <alignment vertical="center"/>
    </xf>
    <xf numFmtId="0" fontId="19" fillId="23" borderId="0" applyNumberFormat="0" applyBorder="0" applyAlignment="0" applyProtection="0">
      <alignment vertical="center"/>
    </xf>
    <xf numFmtId="0" fontId="22" fillId="0" borderId="30" applyNumberFormat="0" applyFill="0" applyAlignment="0" applyProtection="0">
      <alignment vertical="center"/>
    </xf>
    <xf numFmtId="0" fontId="19" fillId="24" borderId="0" applyNumberFormat="0" applyBorder="0" applyAlignment="0" applyProtection="0">
      <alignment vertical="center"/>
    </xf>
    <xf numFmtId="0" fontId="28" fillId="25" borderId="31" applyNumberFormat="0" applyAlignment="0" applyProtection="0">
      <alignment vertical="center"/>
    </xf>
    <xf numFmtId="0" fontId="29" fillId="25" borderId="27" applyNumberFormat="0" applyAlignment="0" applyProtection="0">
      <alignment vertical="center"/>
    </xf>
    <xf numFmtId="0" fontId="30" fillId="26" borderId="32" applyNumberFormat="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31" fillId="0" borderId="33" applyNumberFormat="0" applyFill="0" applyAlignment="0" applyProtection="0">
      <alignment vertical="center"/>
    </xf>
    <xf numFmtId="0" fontId="32" fillId="0" borderId="34" applyNumberFormat="0" applyFill="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6"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6" fillId="39" borderId="0" applyNumberFormat="0" applyBorder="0" applyAlignment="0" applyProtection="0">
      <alignment vertical="center"/>
    </xf>
    <xf numFmtId="0" fontId="16" fillId="40" borderId="0" applyNumberFormat="0" applyBorder="0" applyAlignment="0" applyProtection="0">
      <alignment vertical="center"/>
    </xf>
    <xf numFmtId="0" fontId="19" fillId="41" borderId="0" applyNumberFormat="0" applyBorder="0" applyAlignment="0" applyProtection="0">
      <alignment vertical="center"/>
    </xf>
    <xf numFmtId="0" fontId="16" fillId="42" borderId="0" applyNumberFormat="0" applyBorder="0" applyAlignment="0" applyProtection="0">
      <alignment vertical="center"/>
    </xf>
    <xf numFmtId="0" fontId="19" fillId="43" borderId="0" applyNumberFormat="0" applyBorder="0" applyAlignment="0" applyProtection="0">
      <alignment vertical="center"/>
    </xf>
    <xf numFmtId="0" fontId="19" fillId="44" borderId="0" applyNumberFormat="0" applyBorder="0" applyAlignment="0" applyProtection="0">
      <alignment vertical="center"/>
    </xf>
    <xf numFmtId="0" fontId="16" fillId="8" borderId="0" applyNumberFormat="0" applyBorder="0" applyAlignment="0" applyProtection="0">
      <alignment vertical="center"/>
    </xf>
    <xf numFmtId="0" fontId="19" fillId="45" borderId="0" applyNumberFormat="0" applyBorder="0" applyAlignment="0" applyProtection="0">
      <alignment vertical="center"/>
    </xf>
    <xf numFmtId="0" fontId="0" fillId="0" borderId="0">
      <alignment vertical="center"/>
    </xf>
  </cellStyleXfs>
  <cellXfs count="111">
    <xf numFmtId="0" fontId="0" fillId="0" borderId="0" xfId="0">
      <alignment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justify" vertical="top" wrapText="1"/>
    </xf>
    <xf numFmtId="0" fontId="3" fillId="0" borderId="7" xfId="0" applyFont="1" applyBorder="1" applyAlignment="1">
      <alignment horizontal="justify"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justify" vertical="top" wrapText="1"/>
    </xf>
    <xf numFmtId="0" fontId="2" fillId="0" borderId="13" xfId="0" applyFont="1" applyBorder="1" applyAlignment="1">
      <alignment horizontal="justify" vertical="top" wrapText="1"/>
    </xf>
    <xf numFmtId="0" fontId="2" fillId="0" borderId="14" xfId="0" applyFont="1" applyBorder="1" applyAlignment="1">
      <alignment horizontal="justify" vertical="top" wrapText="1"/>
    </xf>
    <xf numFmtId="0" fontId="0" fillId="0" borderId="15" xfId="0" applyBorder="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center" vertical="center"/>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7" xfId="0" applyFont="1" applyFill="1" applyBorder="1" applyAlignment="1">
      <alignment horizontal="left" wrapText="1"/>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0" fontId="4" fillId="2" borderId="19" xfId="0" applyFont="1" applyFill="1" applyBorder="1" applyAlignment="1">
      <alignment horizontal="left" wrapText="1"/>
    </xf>
    <xf numFmtId="0" fontId="4" fillId="2" borderId="19" xfId="0" applyFont="1" applyFill="1" applyBorder="1" applyAlignment="1">
      <alignment horizontal="center" vertical="top" wrapText="1"/>
    </xf>
    <xf numFmtId="0" fontId="4" fillId="2" borderId="19" xfId="0" applyFont="1" applyFill="1" applyBorder="1" applyAlignment="1">
      <alignment horizontal="center" vertical="center" wrapText="1"/>
    </xf>
    <xf numFmtId="0" fontId="5" fillId="3" borderId="20" xfId="0" applyFont="1" applyFill="1" applyBorder="1" applyAlignment="1">
      <alignment horizontal="center" wrapText="1"/>
    </xf>
    <xf numFmtId="0" fontId="6" fillId="4" borderId="21" xfId="0" applyFont="1" applyFill="1" applyBorder="1" applyAlignment="1">
      <alignment horizontal="center" wrapText="1"/>
    </xf>
    <xf numFmtId="0" fontId="6" fillId="4" borderId="21" xfId="0" applyFont="1" applyFill="1" applyBorder="1" applyAlignment="1">
      <alignment horizontal="left" wrapText="1"/>
    </xf>
    <xf numFmtId="0" fontId="6" fillId="4" borderId="21" xfId="0" applyFont="1" applyFill="1" applyBorder="1" applyAlignment="1">
      <alignment horizontal="center" vertical="top" wrapText="1"/>
    </xf>
    <xf numFmtId="0" fontId="6" fillId="4" borderId="21" xfId="0" applyFont="1" applyFill="1" applyBorder="1" applyAlignment="1">
      <alignment horizontal="center" vertic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4" fillId="2" borderId="22" xfId="0" applyFont="1" applyFill="1" applyBorder="1" applyAlignment="1">
      <alignment horizontal="left" wrapText="1"/>
    </xf>
    <xf numFmtId="0" fontId="4" fillId="2" borderId="22" xfId="0" applyFont="1" applyFill="1" applyBorder="1" applyAlignment="1">
      <alignment horizontal="center" wrapText="1"/>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0" xfId="0" applyFont="1" applyFill="1" applyBorder="1" applyAlignment="1">
      <alignment horizontal="left" vertical="center" wrapText="1"/>
    </xf>
    <xf numFmtId="0" fontId="7" fillId="7" borderId="20" xfId="0" applyFont="1" applyFill="1" applyBorder="1" applyAlignment="1">
      <alignment horizontal="center" vertical="center" wrapText="1"/>
    </xf>
    <xf numFmtId="0" fontId="8" fillId="8" borderId="25" xfId="0" applyFont="1" applyFill="1" applyBorder="1" applyAlignment="1">
      <alignment horizontal="left" vertical="top" wrapText="1"/>
    </xf>
    <xf numFmtId="0" fontId="8" fillId="9" borderId="2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9" fillId="8" borderId="25" xfId="0" applyFont="1" applyFill="1" applyBorder="1" applyAlignment="1">
      <alignment horizontal="left" vertical="top" wrapText="1"/>
    </xf>
    <xf numFmtId="0" fontId="7" fillId="6" borderId="2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0" fillId="0" borderId="23" xfId="0" applyFont="1" applyBorder="1" applyAlignment="1">
      <alignment horizontal="center" vertical="center" wrapText="1"/>
    </xf>
    <xf numFmtId="0" fontId="4" fillId="6" borderId="24" xfId="0" applyFont="1" applyFill="1" applyBorder="1" applyAlignment="1">
      <alignment horizontal="center" vertical="center"/>
    </xf>
    <xf numFmtId="0" fontId="4" fillId="6" borderId="22" xfId="0" applyFont="1" applyFill="1" applyBorder="1" applyAlignment="1">
      <alignment horizontal="center" vertical="center"/>
    </xf>
    <xf numFmtId="0" fontId="4" fillId="10" borderId="24" xfId="0" applyFont="1" applyFill="1" applyBorder="1" applyAlignment="1">
      <alignment horizontal="center" vertical="center"/>
    </xf>
    <xf numFmtId="0" fontId="8" fillId="11" borderId="25" xfId="0" applyFont="1" applyFill="1" applyBorder="1" applyAlignment="1">
      <alignment horizontal="left" vertical="top" wrapText="1"/>
    </xf>
    <xf numFmtId="0" fontId="4" fillId="10" borderId="22" xfId="0" applyFont="1" applyFill="1" applyBorder="1" applyAlignment="1">
      <alignment horizontal="center" vertical="center"/>
    </xf>
    <xf numFmtId="0" fontId="7" fillId="12" borderId="24" xfId="0" applyFont="1" applyFill="1" applyBorder="1" applyAlignment="1">
      <alignment horizontal="center" vertical="center" wrapText="1"/>
    </xf>
    <xf numFmtId="0" fontId="10" fillId="9" borderId="25" xfId="49" applyFont="1" applyFill="1" applyBorder="1" applyAlignment="1">
      <alignment horizontal="center" vertical="center" wrapText="1"/>
    </xf>
    <xf numFmtId="0" fontId="7" fillId="12" borderId="23"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0" fillId="0" borderId="22" xfId="0" applyFont="1" applyBorder="1" applyAlignment="1">
      <alignment horizontal="center" vertical="center" wrapText="1"/>
    </xf>
    <xf numFmtId="0" fontId="7" fillId="6" borderId="20" xfId="0" applyFont="1" applyFill="1" applyBorder="1" applyAlignment="1">
      <alignment horizontal="left" vertical="center" wrapText="1"/>
    </xf>
    <xf numFmtId="0" fontId="7" fillId="6" borderId="20" xfId="0" applyFont="1" applyFill="1" applyBorder="1" applyAlignment="1">
      <alignment horizontal="center" vertical="center" wrapText="1"/>
    </xf>
    <xf numFmtId="0" fontId="8" fillId="7" borderId="20" xfId="0" applyFont="1" applyFill="1" applyBorder="1" applyAlignment="1">
      <alignment vertical="top" wrapText="1"/>
    </xf>
    <xf numFmtId="0" fontId="11" fillId="13" borderId="25" xfId="0" applyFont="1" applyFill="1" applyBorder="1" applyAlignment="1">
      <alignment horizontal="center" vertical="center" wrapText="1"/>
    </xf>
    <xf numFmtId="0" fontId="4" fillId="10" borderId="23" xfId="0" applyFont="1" applyFill="1" applyBorder="1" applyAlignment="1">
      <alignment horizontal="center" vertical="center"/>
    </xf>
    <xf numFmtId="0" fontId="0" fillId="6" borderId="23"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0" borderId="23" xfId="0" applyFont="1" applyBorder="1" applyAlignment="1">
      <alignment horizontal="center" vertical="center"/>
    </xf>
    <xf numFmtId="0" fontId="12" fillId="13" borderId="25" xfId="0" applyFont="1" applyFill="1" applyBorder="1" applyAlignment="1">
      <alignment horizontal="center" vertical="center" wrapText="1"/>
    </xf>
    <xf numFmtId="0" fontId="0" fillId="0" borderId="22" xfId="0" applyFont="1" applyBorder="1" applyAlignment="1">
      <alignment horizontal="center" vertical="center"/>
    </xf>
    <xf numFmtId="0" fontId="7" fillId="6" borderId="24" xfId="0" applyFont="1" applyFill="1" applyBorder="1" applyAlignment="1">
      <alignment horizontal="left" vertical="center" wrapText="1"/>
    </xf>
    <xf numFmtId="0" fontId="8" fillId="13" borderId="25" xfId="49" applyFont="1" applyFill="1" applyBorder="1" applyAlignment="1">
      <alignment horizontal="center" vertical="center" wrapText="1"/>
    </xf>
    <xf numFmtId="0" fontId="0" fillId="6" borderId="20" xfId="0" applyFont="1" applyFill="1" applyBorder="1" applyAlignment="1">
      <alignment horizontal="center" vertical="center" wrapText="1"/>
    </xf>
    <xf numFmtId="0" fontId="4" fillId="14" borderId="24" xfId="0" applyFont="1" applyFill="1" applyBorder="1" applyAlignment="1">
      <alignment horizontal="center" vertical="center"/>
    </xf>
    <xf numFmtId="0" fontId="9" fillId="7" borderId="20" xfId="0" applyFont="1" applyFill="1" applyBorder="1" applyAlignment="1">
      <alignment vertical="top" wrapText="1"/>
    </xf>
    <xf numFmtId="0" fontId="4" fillId="14" borderId="23" xfId="0" applyFont="1" applyFill="1" applyBorder="1" applyAlignment="1">
      <alignment horizontal="center" vertical="center"/>
    </xf>
    <xf numFmtId="0" fontId="4" fillId="14" borderId="22" xfId="0" applyFont="1" applyFill="1" applyBorder="1" applyAlignment="1">
      <alignment horizontal="center" vertical="center"/>
    </xf>
    <xf numFmtId="0" fontId="7" fillId="15" borderId="24" xfId="0" applyFont="1" applyFill="1" applyBorder="1" applyAlignment="1">
      <alignment horizontal="center" vertical="center" wrapText="1"/>
    </xf>
    <xf numFmtId="0" fontId="7" fillId="15" borderId="20" xfId="0" applyFont="1" applyFill="1" applyBorder="1" applyAlignment="1">
      <alignment horizontal="left" vertical="center" wrapText="1"/>
    </xf>
    <xf numFmtId="0" fontId="7" fillId="15" borderId="20" xfId="0" applyFont="1" applyFill="1" applyBorder="1" applyAlignment="1">
      <alignment horizontal="center" vertical="center" wrapText="1"/>
    </xf>
    <xf numFmtId="0" fontId="9" fillId="16" borderId="25" xfId="0" applyFont="1" applyFill="1" applyBorder="1" applyAlignment="1">
      <alignment horizontal="left" vertical="top" wrapText="1"/>
    </xf>
    <xf numFmtId="0" fontId="8" fillId="17" borderId="25" xfId="0" applyFont="1" applyFill="1" applyBorder="1" applyAlignment="1">
      <alignment horizontal="center" vertical="center" wrapText="1"/>
    </xf>
    <xf numFmtId="0" fontId="13" fillId="0" borderId="23" xfId="0" applyFont="1" applyBorder="1" applyAlignment="1">
      <alignment horizontal="center" vertical="center"/>
    </xf>
    <xf numFmtId="0" fontId="0" fillId="15" borderId="23" xfId="0" applyFont="1" applyFill="1" applyBorder="1" applyAlignment="1">
      <alignment horizontal="center" vertical="center" wrapText="1"/>
    </xf>
    <xf numFmtId="0" fontId="10" fillId="17" borderId="25" xfId="0" applyFont="1" applyFill="1" applyBorder="1" applyAlignment="1">
      <alignment horizontal="center" vertical="center" wrapText="1"/>
    </xf>
    <xf numFmtId="0" fontId="13" fillId="0" borderId="22" xfId="0" applyFont="1" applyBorder="1" applyAlignment="1">
      <alignment horizontal="center" vertical="center"/>
    </xf>
    <xf numFmtId="0" fontId="0" fillId="15" borderId="22" xfId="0" applyFont="1" applyFill="1" applyBorder="1" applyAlignment="1">
      <alignment horizontal="center" vertical="center" wrapText="1"/>
    </xf>
    <xf numFmtId="0" fontId="11" fillId="17" borderId="25" xfId="0" applyFont="1" applyFill="1" applyBorder="1" applyAlignment="1">
      <alignment horizontal="center" vertical="center" wrapText="1"/>
    </xf>
    <xf numFmtId="0" fontId="8" fillId="17" borderId="25" xfId="49" applyFont="1" applyFill="1" applyBorder="1" applyAlignment="1">
      <alignment horizontal="center" vertical="center" wrapText="1"/>
    </xf>
    <xf numFmtId="0" fontId="4" fillId="10" borderId="24" xfId="0" applyFont="1" applyFill="1" applyBorder="1" applyAlignment="1">
      <alignment horizontal="center" vertical="center" wrapText="1"/>
    </xf>
    <xf numFmtId="0" fontId="14" fillId="8" borderId="25" xfId="0" applyFont="1" applyFill="1" applyBorder="1" applyAlignment="1">
      <alignment horizontal="left" vertical="top" wrapText="1"/>
    </xf>
    <xf numFmtId="0" fontId="8" fillId="8" borderId="25"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15" fillId="8" borderId="25" xfId="0" applyFont="1" applyFill="1" applyBorder="1" applyAlignment="1">
      <alignment horizontal="left" vertical="top" wrapText="1"/>
    </xf>
    <xf numFmtId="0" fontId="10" fillId="8" borderId="2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top" wrapText="1"/>
    </xf>
    <xf numFmtId="0" fontId="6" fillId="4" borderId="26" xfId="0" applyFont="1" applyFill="1" applyBorder="1" applyAlignment="1">
      <alignment horizontal="center" wrapText="1"/>
    </xf>
    <xf numFmtId="0" fontId="4" fillId="2" borderId="20" xfId="0" applyFont="1" applyFill="1" applyBorder="1" applyAlignment="1">
      <alignment horizontal="center" wrapText="1"/>
    </xf>
    <xf numFmtId="0" fontId="8" fillId="7" borderId="20" xfId="0" applyFont="1" applyFill="1" applyBorder="1" applyAlignment="1">
      <alignment vertical="center"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931525" y="235362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A48" workbookViewId="0">
      <selection activeCell="F52" sqref="F52"/>
    </sheetView>
  </sheetViews>
  <sheetFormatPr defaultColWidth="9" defaultRowHeight="13.5"/>
  <cols>
    <col min="1" max="3" width="9" style="16"/>
    <col min="4" max="4" width="22.3666666666667" style="17" customWidth="1"/>
    <col min="5" max="6" width="9" style="16"/>
    <col min="7" max="7" width="63.9666666666667" style="18" customWidth="1"/>
    <col min="8" max="8" width="10.5" style="19" customWidth="1"/>
    <col min="9" max="9" width="77.3666666666667" style="16" customWidth="1"/>
  </cols>
  <sheetData>
    <row r="1" ht="14.25" spans="1:9">
      <c r="A1" s="20" t="s">
        <v>0</v>
      </c>
      <c r="B1" s="21"/>
      <c r="C1" s="21"/>
      <c r="D1" s="22"/>
      <c r="E1" s="21"/>
      <c r="F1" s="21"/>
      <c r="G1" s="23"/>
      <c r="H1" s="24"/>
      <c r="I1" s="21"/>
    </row>
    <row r="2" ht="14.25" spans="1:9">
      <c r="A2" s="25" t="s">
        <v>1</v>
      </c>
      <c r="B2" s="26"/>
      <c r="C2" s="26"/>
      <c r="D2" s="27"/>
      <c r="E2" s="26"/>
      <c r="F2" s="26"/>
      <c r="G2" s="28"/>
      <c r="H2" s="29"/>
      <c r="I2" s="26"/>
    </row>
    <row r="3" spans="1:9">
      <c r="A3" s="30" t="s">
        <v>2</v>
      </c>
      <c r="B3" s="31"/>
      <c r="C3" s="31"/>
      <c r="D3" s="32"/>
      <c r="E3" s="31"/>
      <c r="F3" s="31"/>
      <c r="G3" s="33"/>
      <c r="H3" s="34"/>
      <c r="I3" s="107"/>
    </row>
    <row r="4" ht="14.25" spans="1:9">
      <c r="A4" s="35" t="s">
        <v>3</v>
      </c>
      <c r="B4" s="36" t="s">
        <v>4</v>
      </c>
      <c r="C4" s="35" t="s">
        <v>5</v>
      </c>
      <c r="D4" s="37" t="s">
        <v>6</v>
      </c>
      <c r="E4" s="38" t="s">
        <v>7</v>
      </c>
      <c r="F4" s="38" t="s">
        <v>8</v>
      </c>
      <c r="G4" s="39" t="s">
        <v>9</v>
      </c>
      <c r="H4" s="40" t="s">
        <v>10</v>
      </c>
      <c r="I4" s="108" t="s">
        <v>11</v>
      </c>
    </row>
    <row r="5" ht="96" spans="1:9">
      <c r="A5" s="41" t="s">
        <v>12</v>
      </c>
      <c r="B5" s="42" t="s">
        <v>13</v>
      </c>
      <c r="C5" s="43" t="s">
        <v>14</v>
      </c>
      <c r="D5" s="44" t="s">
        <v>15</v>
      </c>
      <c r="E5" s="45">
        <v>1</v>
      </c>
      <c r="F5" s="45" t="s">
        <v>16</v>
      </c>
      <c r="G5" s="46" t="s">
        <v>17</v>
      </c>
      <c r="H5" s="47">
        <v>1</v>
      </c>
      <c r="I5" s="109" t="s">
        <v>18</v>
      </c>
    </row>
    <row r="6" ht="312" spans="1:9">
      <c r="A6" s="48"/>
      <c r="B6" s="49"/>
      <c r="C6" s="50"/>
      <c r="D6" s="44" t="s">
        <v>19</v>
      </c>
      <c r="E6" s="45">
        <v>3</v>
      </c>
      <c r="F6" s="45" t="s">
        <v>20</v>
      </c>
      <c r="G6" s="51" t="s">
        <v>21</v>
      </c>
      <c r="H6" s="47">
        <v>3</v>
      </c>
      <c r="I6" s="109" t="s">
        <v>22</v>
      </c>
    </row>
    <row r="7" ht="108" spans="1:9">
      <c r="A7" s="48"/>
      <c r="B7" s="42" t="s">
        <v>23</v>
      </c>
      <c r="C7" s="43" t="s">
        <v>24</v>
      </c>
      <c r="D7" s="44" t="s">
        <v>25</v>
      </c>
      <c r="E7" s="45">
        <v>1</v>
      </c>
      <c r="F7" s="45" t="s">
        <v>26</v>
      </c>
      <c r="G7" s="51" t="s">
        <v>27</v>
      </c>
      <c r="H7" s="47">
        <v>1</v>
      </c>
      <c r="I7" s="109" t="s">
        <v>28</v>
      </c>
    </row>
    <row r="8" ht="120" spans="1:9">
      <c r="A8" s="48"/>
      <c r="B8" s="49"/>
      <c r="C8" s="50"/>
      <c r="D8" s="44" t="s">
        <v>29</v>
      </c>
      <c r="E8" s="45">
        <v>5</v>
      </c>
      <c r="F8" s="45" t="s">
        <v>30</v>
      </c>
      <c r="G8" s="51" t="s">
        <v>31</v>
      </c>
      <c r="H8" s="47">
        <v>5</v>
      </c>
      <c r="I8" s="109" t="s">
        <v>32</v>
      </c>
    </row>
    <row r="9" ht="168" spans="1:9">
      <c r="A9" s="48"/>
      <c r="B9" s="42" t="s">
        <v>33</v>
      </c>
      <c r="C9" s="43" t="s">
        <v>34</v>
      </c>
      <c r="D9" s="44" t="s">
        <v>35</v>
      </c>
      <c r="E9" s="45">
        <v>2</v>
      </c>
      <c r="F9" s="45" t="s">
        <v>36</v>
      </c>
      <c r="G9" s="46" t="s">
        <v>37</v>
      </c>
      <c r="H9" s="47">
        <v>2</v>
      </c>
      <c r="I9" s="109" t="s">
        <v>38</v>
      </c>
    </row>
    <row r="10" ht="120" spans="1:9">
      <c r="A10" s="48"/>
      <c r="B10" s="52"/>
      <c r="C10" s="53"/>
      <c r="D10" s="44" t="s">
        <v>39</v>
      </c>
      <c r="E10" s="45">
        <v>2</v>
      </c>
      <c r="F10" s="45" t="s">
        <v>40</v>
      </c>
      <c r="G10" s="51" t="s">
        <v>41</v>
      </c>
      <c r="H10" s="54">
        <v>1.8</v>
      </c>
      <c r="I10" s="109" t="s">
        <v>42</v>
      </c>
    </row>
    <row r="11" ht="108" spans="1:9">
      <c r="A11" s="48"/>
      <c r="B11" s="49"/>
      <c r="C11" s="50"/>
      <c r="D11" s="44" t="s">
        <v>43</v>
      </c>
      <c r="E11" s="45">
        <v>2</v>
      </c>
      <c r="F11" s="45" t="s">
        <v>44</v>
      </c>
      <c r="G11" s="51" t="s">
        <v>45</v>
      </c>
      <c r="H11" s="47">
        <v>2</v>
      </c>
      <c r="I11" s="109" t="s">
        <v>46</v>
      </c>
    </row>
    <row r="12" ht="228" spans="1:9">
      <c r="A12" s="55"/>
      <c r="B12" s="56" t="s">
        <v>47</v>
      </c>
      <c r="C12" s="43" t="s">
        <v>48</v>
      </c>
      <c r="D12" s="44" t="s">
        <v>49</v>
      </c>
      <c r="E12" s="45">
        <v>4</v>
      </c>
      <c r="F12" s="45" t="s">
        <v>50</v>
      </c>
      <c r="G12" s="46" t="s">
        <v>51</v>
      </c>
      <c r="H12" s="47">
        <v>4</v>
      </c>
      <c r="I12" s="109" t="s">
        <v>52</v>
      </c>
    </row>
    <row r="13" ht="72" spans="1:9">
      <c r="A13" s="55"/>
      <c r="B13" s="57"/>
      <c r="C13" s="50"/>
      <c r="D13" s="44" t="s">
        <v>53</v>
      </c>
      <c r="E13" s="45">
        <v>2</v>
      </c>
      <c r="F13" s="45" t="s">
        <v>54</v>
      </c>
      <c r="G13" s="46" t="s">
        <v>55</v>
      </c>
      <c r="H13" s="47">
        <v>2</v>
      </c>
      <c r="I13" s="109" t="s">
        <v>56</v>
      </c>
    </row>
    <row r="14" ht="216" spans="1:9">
      <c r="A14" s="55"/>
      <c r="B14" s="58" t="s">
        <v>57</v>
      </c>
      <c r="C14" s="43" t="s">
        <v>58</v>
      </c>
      <c r="D14" s="44" t="s">
        <v>59</v>
      </c>
      <c r="E14" s="45">
        <v>1</v>
      </c>
      <c r="F14" s="45" t="s">
        <v>60</v>
      </c>
      <c r="G14" s="59" t="s">
        <v>61</v>
      </c>
      <c r="H14" s="47">
        <v>0.9</v>
      </c>
      <c r="I14" s="109" t="s">
        <v>62</v>
      </c>
    </row>
    <row r="15" ht="216" spans="1:9">
      <c r="A15" s="55"/>
      <c r="B15" s="60"/>
      <c r="C15" s="50"/>
      <c r="D15" s="44" t="s">
        <v>63</v>
      </c>
      <c r="E15" s="45">
        <v>6</v>
      </c>
      <c r="F15" s="45" t="s">
        <v>64</v>
      </c>
      <c r="G15" s="59" t="s">
        <v>65</v>
      </c>
      <c r="H15" s="47">
        <v>6</v>
      </c>
      <c r="I15" s="109" t="s">
        <v>66</v>
      </c>
    </row>
    <row r="16" ht="261.75" customHeight="1" spans="1:9">
      <c r="A16" s="55"/>
      <c r="B16" s="61" t="s">
        <v>67</v>
      </c>
      <c r="C16" s="43" t="s">
        <v>68</v>
      </c>
      <c r="D16" s="44" t="s">
        <v>69</v>
      </c>
      <c r="E16" s="45">
        <v>2</v>
      </c>
      <c r="F16" s="45" t="s">
        <v>70</v>
      </c>
      <c r="G16" s="46" t="s">
        <v>71</v>
      </c>
      <c r="H16" s="62">
        <v>1.8</v>
      </c>
      <c r="I16" s="70" t="s">
        <v>72</v>
      </c>
    </row>
    <row r="17" ht="60" spans="1:9">
      <c r="A17" s="55"/>
      <c r="B17" s="63"/>
      <c r="C17" s="53"/>
      <c r="D17" s="44" t="s">
        <v>73</v>
      </c>
      <c r="E17" s="45">
        <v>1</v>
      </c>
      <c r="F17" s="45" t="s">
        <v>74</v>
      </c>
      <c r="G17" s="46" t="s">
        <v>75</v>
      </c>
      <c r="H17" s="64">
        <v>1</v>
      </c>
      <c r="I17" s="109" t="s">
        <v>76</v>
      </c>
    </row>
    <row r="18" ht="36" spans="1:9">
      <c r="A18" s="55"/>
      <c r="B18" s="63"/>
      <c r="C18" s="53"/>
      <c r="D18" s="44" t="s">
        <v>77</v>
      </c>
      <c r="E18" s="45">
        <v>1</v>
      </c>
      <c r="F18" s="45" t="s">
        <v>78</v>
      </c>
      <c r="G18" s="51" t="s">
        <v>79</v>
      </c>
      <c r="H18" s="64">
        <v>0.8</v>
      </c>
      <c r="I18" s="109" t="s">
        <v>80</v>
      </c>
    </row>
    <row r="19" ht="36" spans="1:9">
      <c r="A19" s="55"/>
      <c r="B19" s="65"/>
      <c r="C19" s="50"/>
      <c r="D19" s="44" t="s">
        <v>81</v>
      </c>
      <c r="E19" s="45">
        <v>1</v>
      </c>
      <c r="F19" s="45" t="s">
        <v>82</v>
      </c>
      <c r="G19" s="51" t="s">
        <v>83</v>
      </c>
      <c r="H19" s="64">
        <v>0.8</v>
      </c>
      <c r="I19" s="109" t="s">
        <v>84</v>
      </c>
    </row>
    <row r="20" ht="84" spans="1:9">
      <c r="A20" s="55"/>
      <c r="B20" s="61" t="s">
        <v>85</v>
      </c>
      <c r="C20" s="43" t="s">
        <v>86</v>
      </c>
      <c r="D20" s="44" t="s">
        <v>87</v>
      </c>
      <c r="E20" s="45">
        <v>1</v>
      </c>
      <c r="F20" s="45" t="s">
        <v>88</v>
      </c>
      <c r="G20" s="46" t="s">
        <v>89</v>
      </c>
      <c r="H20" s="64">
        <v>1</v>
      </c>
      <c r="I20" s="109" t="s">
        <v>90</v>
      </c>
    </row>
    <row r="21" ht="204" spans="1:9">
      <c r="A21" s="55"/>
      <c r="B21" s="63"/>
      <c r="C21" s="53"/>
      <c r="D21" s="44" t="s">
        <v>91</v>
      </c>
      <c r="E21" s="45">
        <v>2</v>
      </c>
      <c r="F21" s="45" t="s">
        <v>92</v>
      </c>
      <c r="G21" s="46" t="s">
        <v>93</v>
      </c>
      <c r="H21" s="66">
        <v>1.6</v>
      </c>
      <c r="I21" s="109" t="s">
        <v>94</v>
      </c>
    </row>
    <row r="22" ht="120" spans="1:9">
      <c r="A22" s="67"/>
      <c r="B22" s="65"/>
      <c r="C22" s="50"/>
      <c r="D22" s="44" t="s">
        <v>95</v>
      </c>
      <c r="E22" s="45">
        <v>3</v>
      </c>
      <c r="F22" s="45" t="s">
        <v>96</v>
      </c>
      <c r="G22" s="46" t="s">
        <v>97</v>
      </c>
      <c r="H22" s="64">
        <v>3</v>
      </c>
      <c r="I22" s="109" t="s">
        <v>98</v>
      </c>
    </row>
    <row r="23" ht="48" spans="1:9">
      <c r="A23" s="41" t="s">
        <v>99</v>
      </c>
      <c r="B23" s="58" t="s">
        <v>100</v>
      </c>
      <c r="C23" s="42" t="s">
        <v>101</v>
      </c>
      <c r="D23" s="68" t="s">
        <v>102</v>
      </c>
      <c r="E23" s="69">
        <v>1</v>
      </c>
      <c r="F23" s="69" t="s">
        <v>103</v>
      </c>
      <c r="G23" s="70" t="s">
        <v>104</v>
      </c>
      <c r="H23" s="71">
        <v>1</v>
      </c>
      <c r="I23" s="109" t="s">
        <v>105</v>
      </c>
    </row>
    <row r="24" ht="60" spans="1:9">
      <c r="A24" s="48"/>
      <c r="B24" s="72"/>
      <c r="C24" s="52"/>
      <c r="D24" s="68" t="s">
        <v>106</v>
      </c>
      <c r="E24" s="69">
        <v>2</v>
      </c>
      <c r="F24" s="69" t="s">
        <v>107</v>
      </c>
      <c r="G24" s="70" t="s">
        <v>108</v>
      </c>
      <c r="H24" s="71">
        <v>2</v>
      </c>
      <c r="I24" s="109" t="s">
        <v>109</v>
      </c>
    </row>
    <row r="25" ht="144" spans="1:9">
      <c r="A25" s="48"/>
      <c r="B25" s="72"/>
      <c r="C25" s="73"/>
      <c r="D25" s="68" t="s">
        <v>110</v>
      </c>
      <c r="E25" s="69">
        <v>1</v>
      </c>
      <c r="F25" s="69" t="s">
        <v>111</v>
      </c>
      <c r="G25" s="70" t="s">
        <v>112</v>
      </c>
      <c r="H25" s="71">
        <v>1</v>
      </c>
      <c r="I25" s="109" t="s">
        <v>113</v>
      </c>
    </row>
    <row r="26" ht="36" spans="1:9">
      <c r="A26" s="48"/>
      <c r="B26" s="72"/>
      <c r="C26" s="73"/>
      <c r="D26" s="68" t="s">
        <v>114</v>
      </c>
      <c r="E26" s="69">
        <v>1</v>
      </c>
      <c r="F26" s="69" t="s">
        <v>115</v>
      </c>
      <c r="G26" s="70" t="s">
        <v>116</v>
      </c>
      <c r="H26" s="71">
        <v>1</v>
      </c>
      <c r="I26" s="109" t="s">
        <v>117</v>
      </c>
    </row>
    <row r="27" ht="36" spans="1:9">
      <c r="A27" s="48"/>
      <c r="B27" s="60"/>
      <c r="C27" s="74"/>
      <c r="D27" s="68" t="s">
        <v>118</v>
      </c>
      <c r="E27" s="69">
        <v>1</v>
      </c>
      <c r="F27" s="69" t="s">
        <v>119</v>
      </c>
      <c r="G27" s="70" t="s">
        <v>120</v>
      </c>
      <c r="H27" s="71">
        <v>1</v>
      </c>
      <c r="I27" s="109" t="s">
        <v>121</v>
      </c>
    </row>
    <row r="28" ht="72" spans="1:9">
      <c r="A28" s="48"/>
      <c r="B28" s="58" t="s">
        <v>122</v>
      </c>
      <c r="C28" s="42" t="s">
        <v>123</v>
      </c>
      <c r="D28" s="68" t="s">
        <v>124</v>
      </c>
      <c r="E28" s="69">
        <v>1.5</v>
      </c>
      <c r="F28" s="69" t="s">
        <v>125</v>
      </c>
      <c r="G28" s="70" t="s">
        <v>126</v>
      </c>
      <c r="H28" s="71">
        <v>1.5</v>
      </c>
      <c r="I28" s="70" t="s">
        <v>127</v>
      </c>
    </row>
    <row r="29" ht="60" spans="1:9">
      <c r="A29" s="48"/>
      <c r="B29" s="75"/>
      <c r="C29" s="52"/>
      <c r="D29" s="68" t="s">
        <v>128</v>
      </c>
      <c r="E29" s="69">
        <v>1.5</v>
      </c>
      <c r="F29" s="69" t="s">
        <v>129</v>
      </c>
      <c r="G29" s="70" t="s">
        <v>130</v>
      </c>
      <c r="H29" s="71">
        <v>1.5</v>
      </c>
      <c r="I29" s="109" t="s">
        <v>131</v>
      </c>
    </row>
    <row r="30" ht="72" spans="1:9">
      <c r="A30" s="48"/>
      <c r="B30" s="75"/>
      <c r="C30" s="73"/>
      <c r="D30" s="68" t="s">
        <v>132</v>
      </c>
      <c r="E30" s="69">
        <v>1.5</v>
      </c>
      <c r="F30" s="69" t="s">
        <v>133</v>
      </c>
      <c r="G30" s="70" t="s">
        <v>134</v>
      </c>
      <c r="H30" s="76">
        <v>1.4</v>
      </c>
      <c r="I30" s="109" t="s">
        <v>135</v>
      </c>
    </row>
    <row r="31" ht="36" spans="1:9">
      <c r="A31" s="48"/>
      <c r="B31" s="77"/>
      <c r="C31" s="74"/>
      <c r="D31" s="68" t="s">
        <v>136</v>
      </c>
      <c r="E31" s="69">
        <v>1.5</v>
      </c>
      <c r="F31" s="69" t="s">
        <v>137</v>
      </c>
      <c r="G31" s="70" t="s">
        <v>138</v>
      </c>
      <c r="H31" s="71">
        <v>1.5</v>
      </c>
      <c r="I31" s="109" t="s">
        <v>139</v>
      </c>
    </row>
    <row r="32" ht="24" spans="1:9">
      <c r="A32" s="48"/>
      <c r="B32" s="58" t="s">
        <v>140</v>
      </c>
      <c r="C32" s="42" t="s">
        <v>141</v>
      </c>
      <c r="D32" s="68" t="s">
        <v>142</v>
      </c>
      <c r="E32" s="69">
        <v>1</v>
      </c>
      <c r="F32" s="69" t="s">
        <v>143</v>
      </c>
      <c r="G32" s="70" t="s">
        <v>144</v>
      </c>
      <c r="H32" s="71">
        <v>1</v>
      </c>
      <c r="I32" s="109" t="s">
        <v>145</v>
      </c>
    </row>
    <row r="33" ht="24" spans="1:9">
      <c r="A33" s="48"/>
      <c r="B33" s="60"/>
      <c r="C33" s="49"/>
      <c r="D33" s="68" t="s">
        <v>146</v>
      </c>
      <c r="E33" s="69">
        <v>3</v>
      </c>
      <c r="F33" s="69" t="s">
        <v>147</v>
      </c>
      <c r="G33" s="70" t="s">
        <v>148</v>
      </c>
      <c r="H33" s="71">
        <v>3</v>
      </c>
      <c r="I33" s="109" t="s">
        <v>149</v>
      </c>
    </row>
    <row r="34" ht="72" spans="1:9">
      <c r="A34" s="55"/>
      <c r="B34" s="58" t="s">
        <v>150</v>
      </c>
      <c r="C34" s="69" t="s">
        <v>151</v>
      </c>
      <c r="D34" s="78" t="s">
        <v>152</v>
      </c>
      <c r="E34" s="42">
        <v>1</v>
      </c>
      <c r="F34" s="69" t="s">
        <v>153</v>
      </c>
      <c r="G34" s="70" t="s">
        <v>154</v>
      </c>
      <c r="H34" s="79">
        <v>1</v>
      </c>
      <c r="I34" s="109" t="s">
        <v>155</v>
      </c>
    </row>
    <row r="35" ht="43" customHeight="1" spans="1:9">
      <c r="A35" s="55"/>
      <c r="B35" s="75"/>
      <c r="C35" s="80"/>
      <c r="D35" s="78" t="s">
        <v>156</v>
      </c>
      <c r="E35" s="42">
        <v>1</v>
      </c>
      <c r="F35" s="69" t="s">
        <v>157</v>
      </c>
      <c r="G35" s="70" t="s">
        <v>158</v>
      </c>
      <c r="H35" s="79">
        <v>1</v>
      </c>
      <c r="I35" s="109" t="s">
        <v>159</v>
      </c>
    </row>
    <row r="36" ht="60" spans="1:9">
      <c r="A36" s="55"/>
      <c r="B36" s="75"/>
      <c r="C36" s="80"/>
      <c r="D36" s="78" t="s">
        <v>160</v>
      </c>
      <c r="E36" s="42">
        <v>3</v>
      </c>
      <c r="F36" s="69" t="s">
        <v>161</v>
      </c>
      <c r="G36" s="70" t="s">
        <v>162</v>
      </c>
      <c r="H36" s="71">
        <v>3</v>
      </c>
      <c r="I36" s="109" t="s">
        <v>163</v>
      </c>
    </row>
    <row r="37" ht="60" spans="1:9">
      <c r="A37" s="55"/>
      <c r="B37" s="75"/>
      <c r="C37" s="80"/>
      <c r="D37" s="78" t="s">
        <v>164</v>
      </c>
      <c r="E37" s="42">
        <v>1</v>
      </c>
      <c r="F37" s="69" t="s">
        <v>165</v>
      </c>
      <c r="G37" s="70" t="s">
        <v>166</v>
      </c>
      <c r="H37" s="71">
        <v>1</v>
      </c>
      <c r="I37" s="109" t="s">
        <v>167</v>
      </c>
    </row>
    <row r="38" ht="36" spans="1:9">
      <c r="A38" s="55"/>
      <c r="B38" s="75"/>
      <c r="C38" s="80"/>
      <c r="D38" s="78" t="s">
        <v>168</v>
      </c>
      <c r="E38" s="42">
        <v>3</v>
      </c>
      <c r="F38" s="69" t="s">
        <v>169</v>
      </c>
      <c r="G38" s="70" t="s">
        <v>170</v>
      </c>
      <c r="H38" s="71">
        <v>3</v>
      </c>
      <c r="I38" s="109" t="s">
        <v>171</v>
      </c>
    </row>
    <row r="39" ht="72" spans="1:9">
      <c r="A39" s="55"/>
      <c r="B39" s="75"/>
      <c r="C39" s="80"/>
      <c r="D39" s="78" t="s">
        <v>172</v>
      </c>
      <c r="E39" s="42">
        <v>1</v>
      </c>
      <c r="F39" s="69" t="s">
        <v>173</v>
      </c>
      <c r="G39" s="70" t="s">
        <v>174</v>
      </c>
      <c r="H39" s="71">
        <v>1</v>
      </c>
      <c r="I39" s="109" t="s">
        <v>175</v>
      </c>
    </row>
    <row r="40" ht="192" spans="1:9">
      <c r="A40" s="55"/>
      <c r="B40" s="81" t="s">
        <v>176</v>
      </c>
      <c r="C40" s="42" t="s">
        <v>177</v>
      </c>
      <c r="D40" s="68" t="s">
        <v>178</v>
      </c>
      <c r="E40" s="69">
        <v>1</v>
      </c>
      <c r="F40" s="69" t="s">
        <v>179</v>
      </c>
      <c r="G40" s="82" t="s">
        <v>180</v>
      </c>
      <c r="H40" s="71">
        <v>1</v>
      </c>
      <c r="I40" s="109" t="s">
        <v>181</v>
      </c>
    </row>
    <row r="41" ht="36" spans="1:9">
      <c r="A41" s="55"/>
      <c r="B41" s="83"/>
      <c r="C41" s="52"/>
      <c r="D41" s="68" t="s">
        <v>182</v>
      </c>
      <c r="E41" s="69">
        <v>1</v>
      </c>
      <c r="F41" s="69" t="s">
        <v>183</v>
      </c>
      <c r="G41" s="70" t="s">
        <v>184</v>
      </c>
      <c r="H41" s="71">
        <v>1</v>
      </c>
      <c r="I41" s="109" t="s">
        <v>185</v>
      </c>
    </row>
    <row r="42" ht="60" spans="1:9">
      <c r="A42" s="55"/>
      <c r="B42" s="83"/>
      <c r="C42" s="52"/>
      <c r="D42" s="68" t="s">
        <v>186</v>
      </c>
      <c r="E42" s="69">
        <v>2</v>
      </c>
      <c r="F42" s="69" t="s">
        <v>187</v>
      </c>
      <c r="G42" s="70" t="s">
        <v>188</v>
      </c>
      <c r="H42" s="71">
        <v>2</v>
      </c>
      <c r="I42" s="109" t="s">
        <v>189</v>
      </c>
    </row>
    <row r="43" ht="96" spans="1:9">
      <c r="A43" s="55"/>
      <c r="B43" s="83"/>
      <c r="C43" s="73"/>
      <c r="D43" s="68" t="s">
        <v>190</v>
      </c>
      <c r="E43" s="69">
        <v>1</v>
      </c>
      <c r="F43" s="69" t="s">
        <v>191</v>
      </c>
      <c r="G43" s="70" t="s">
        <v>192</v>
      </c>
      <c r="H43" s="71">
        <v>1</v>
      </c>
      <c r="I43" s="109" t="s">
        <v>193</v>
      </c>
    </row>
    <row r="44" ht="84" spans="1:9">
      <c r="A44" s="55"/>
      <c r="B44" s="84"/>
      <c r="C44" s="74"/>
      <c r="D44" s="68" t="s">
        <v>194</v>
      </c>
      <c r="E44" s="69">
        <v>2</v>
      </c>
      <c r="F44" s="69" t="s">
        <v>195</v>
      </c>
      <c r="G44" s="70" t="s">
        <v>196</v>
      </c>
      <c r="H44" s="71">
        <v>2</v>
      </c>
      <c r="I44" s="109" t="s">
        <v>197</v>
      </c>
    </row>
    <row r="45" ht="36" spans="1:9">
      <c r="A45" s="55"/>
      <c r="B45" s="81" t="s">
        <v>198</v>
      </c>
      <c r="C45" s="42" t="s">
        <v>199</v>
      </c>
      <c r="D45" s="68" t="s">
        <v>200</v>
      </c>
      <c r="E45" s="69">
        <v>1</v>
      </c>
      <c r="F45" s="69" t="s">
        <v>201</v>
      </c>
      <c r="G45" s="70" t="s">
        <v>202</v>
      </c>
      <c r="H45" s="71">
        <v>1</v>
      </c>
      <c r="I45" s="109" t="s">
        <v>203</v>
      </c>
    </row>
    <row r="46" ht="48" spans="1:9">
      <c r="A46" s="67"/>
      <c r="B46" s="77"/>
      <c r="C46" s="74"/>
      <c r="D46" s="68" t="s">
        <v>204</v>
      </c>
      <c r="E46" s="69">
        <v>1</v>
      </c>
      <c r="F46" s="69" t="s">
        <v>205</v>
      </c>
      <c r="G46" s="70" t="s">
        <v>206</v>
      </c>
      <c r="H46" s="71">
        <v>1</v>
      </c>
      <c r="I46" s="109" t="s">
        <v>207</v>
      </c>
    </row>
    <row r="47" ht="60" spans="1:9">
      <c r="A47" s="41" t="s">
        <v>208</v>
      </c>
      <c r="B47" s="58" t="s">
        <v>209</v>
      </c>
      <c r="C47" s="85" t="s">
        <v>210</v>
      </c>
      <c r="D47" s="86" t="s">
        <v>211</v>
      </c>
      <c r="E47" s="87">
        <v>3</v>
      </c>
      <c r="F47" s="87" t="s">
        <v>212</v>
      </c>
      <c r="G47" s="88" t="s">
        <v>213</v>
      </c>
      <c r="H47" s="89">
        <v>3</v>
      </c>
      <c r="I47" s="109" t="s">
        <v>214</v>
      </c>
    </row>
    <row r="48" ht="48" spans="1:9">
      <c r="A48" s="48"/>
      <c r="B48" s="90"/>
      <c r="C48" s="91"/>
      <c r="D48" s="86" t="s">
        <v>215</v>
      </c>
      <c r="E48" s="87">
        <v>2</v>
      </c>
      <c r="F48" s="87" t="s">
        <v>216</v>
      </c>
      <c r="G48" s="88" t="s">
        <v>217</v>
      </c>
      <c r="H48" s="92">
        <v>1.5</v>
      </c>
      <c r="I48" s="109" t="s">
        <v>218</v>
      </c>
    </row>
    <row r="49" ht="96" spans="1:9">
      <c r="A49" s="48"/>
      <c r="B49" s="90"/>
      <c r="C49" s="91"/>
      <c r="D49" s="86" t="s">
        <v>219</v>
      </c>
      <c r="E49" s="87">
        <v>3</v>
      </c>
      <c r="F49" s="87" t="s">
        <v>220</v>
      </c>
      <c r="G49" s="88" t="s">
        <v>221</v>
      </c>
      <c r="H49" s="92">
        <v>2.4</v>
      </c>
      <c r="I49" s="109" t="s">
        <v>222</v>
      </c>
    </row>
    <row r="50" ht="60" spans="1:9">
      <c r="A50" s="48"/>
      <c r="B50" s="90"/>
      <c r="C50" s="91"/>
      <c r="D50" s="86" t="s">
        <v>223</v>
      </c>
      <c r="E50" s="87">
        <v>5</v>
      </c>
      <c r="F50" s="87" t="s">
        <v>224</v>
      </c>
      <c r="G50" s="88" t="s">
        <v>225</v>
      </c>
      <c r="H50" s="89">
        <v>5</v>
      </c>
      <c r="I50" s="109" t="s">
        <v>226</v>
      </c>
    </row>
    <row r="51" ht="96" spans="1:9">
      <c r="A51" s="48"/>
      <c r="B51" s="93"/>
      <c r="C51" s="94"/>
      <c r="D51" s="86" t="s">
        <v>227</v>
      </c>
      <c r="E51" s="87">
        <v>2</v>
      </c>
      <c r="F51" s="87" t="s">
        <v>228</v>
      </c>
      <c r="G51" s="88" t="s">
        <v>229</v>
      </c>
      <c r="H51" s="92">
        <v>1.8</v>
      </c>
      <c r="I51" s="109" t="s">
        <v>230</v>
      </c>
    </row>
    <row r="52" ht="252" spans="1:9">
      <c r="A52" s="55"/>
      <c r="B52" s="58" t="s">
        <v>231</v>
      </c>
      <c r="C52" s="85" t="s">
        <v>232</v>
      </c>
      <c r="D52" s="86" t="s">
        <v>233</v>
      </c>
      <c r="E52" s="87">
        <v>2</v>
      </c>
      <c r="F52" s="87" t="s">
        <v>234</v>
      </c>
      <c r="G52" s="88" t="s">
        <v>235</v>
      </c>
      <c r="H52" s="95">
        <v>1.8</v>
      </c>
      <c r="I52" s="109" t="s">
        <v>236</v>
      </c>
    </row>
    <row r="53" ht="72" spans="1:9">
      <c r="A53" s="55"/>
      <c r="B53" s="72"/>
      <c r="C53" s="91"/>
      <c r="D53" s="86" t="s">
        <v>237</v>
      </c>
      <c r="E53" s="87">
        <v>7</v>
      </c>
      <c r="F53" s="87" t="s">
        <v>238</v>
      </c>
      <c r="G53" s="88" t="s">
        <v>239</v>
      </c>
      <c r="H53" s="96">
        <v>7</v>
      </c>
      <c r="I53" s="109" t="s">
        <v>240</v>
      </c>
    </row>
    <row r="54" ht="120" spans="1:9">
      <c r="A54" s="67"/>
      <c r="B54" s="60"/>
      <c r="C54" s="94"/>
      <c r="D54" s="86" t="s">
        <v>241</v>
      </c>
      <c r="E54" s="87">
        <v>1</v>
      </c>
      <c r="F54" s="87" t="s">
        <v>242</v>
      </c>
      <c r="G54" s="88" t="s">
        <v>243</v>
      </c>
      <c r="H54" s="95">
        <v>1</v>
      </c>
      <c r="I54" s="109" t="s">
        <v>244</v>
      </c>
    </row>
    <row r="55" ht="96" spans="1:9">
      <c r="A55" s="41" t="s">
        <v>245</v>
      </c>
      <c r="B55" s="97" t="s">
        <v>246</v>
      </c>
      <c r="C55" s="42" t="s">
        <v>247</v>
      </c>
      <c r="D55" s="68" t="s">
        <v>248</v>
      </c>
      <c r="E55" s="69">
        <v>1</v>
      </c>
      <c r="F55" s="69" t="s">
        <v>249</v>
      </c>
      <c r="G55" s="98" t="s">
        <v>250</v>
      </c>
      <c r="H55" s="99"/>
      <c r="I55" s="109" t="s">
        <v>251</v>
      </c>
    </row>
    <row r="56" ht="60" spans="1:9">
      <c r="A56" s="100"/>
      <c r="B56" s="101" t="s">
        <v>252</v>
      </c>
      <c r="C56" s="69" t="s">
        <v>253</v>
      </c>
      <c r="D56" s="68" t="s">
        <v>254</v>
      </c>
      <c r="E56" s="69">
        <v>1</v>
      </c>
      <c r="F56" s="69" t="s">
        <v>255</v>
      </c>
      <c r="G56" s="102" t="s">
        <v>250</v>
      </c>
      <c r="H56" s="103"/>
      <c r="I56" s="109" t="s">
        <v>256</v>
      </c>
    </row>
    <row r="57" spans="8:9">
      <c r="H57" s="19">
        <f>SUM(H5:H56)</f>
        <v>97.1</v>
      </c>
      <c r="I57" s="110" t="s">
        <v>257</v>
      </c>
    </row>
    <row r="58" ht="273" customHeight="1" spans="1:7">
      <c r="A58" s="104" t="s">
        <v>258</v>
      </c>
      <c r="B58" s="104"/>
      <c r="C58" s="104"/>
      <c r="D58" s="105"/>
      <c r="E58" s="104"/>
      <c r="F58" s="104"/>
      <c r="G58" s="106"/>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2" sqref="E2:E19"/>
    </sheetView>
  </sheetViews>
  <sheetFormatPr defaultColWidth="9" defaultRowHeight="13.5" outlineLevelCol="4"/>
  <cols>
    <col min="3" max="3" width="26.75" customWidth="1"/>
    <col min="5" max="5" width="12.625" customWidth="1"/>
  </cols>
  <sheetData>
    <row r="1" ht="15" spans="1:5">
      <c r="A1" s="1" t="s">
        <v>259</v>
      </c>
      <c r="B1" s="2" t="s">
        <v>260</v>
      </c>
      <c r="C1" s="2" t="s">
        <v>259</v>
      </c>
      <c r="D1" s="2" t="s">
        <v>260</v>
      </c>
      <c r="E1" s="3" t="s">
        <v>10</v>
      </c>
    </row>
    <row r="2" ht="14.25" spans="1:5">
      <c r="A2" s="4" t="s">
        <v>261</v>
      </c>
      <c r="B2" s="5">
        <v>40</v>
      </c>
      <c r="C2" s="6" t="s">
        <v>262</v>
      </c>
      <c r="D2" s="6">
        <v>4</v>
      </c>
      <c r="E2" s="7">
        <f>售后服务!H5+售后服务!H6</f>
        <v>4</v>
      </c>
    </row>
    <row r="3" ht="14.25" spans="1:5">
      <c r="A3" s="8"/>
      <c r="B3" s="9"/>
      <c r="C3" s="6" t="s">
        <v>263</v>
      </c>
      <c r="D3" s="6">
        <v>6</v>
      </c>
      <c r="E3" s="7">
        <f>售后服务!H7+售后服务!H8</f>
        <v>6</v>
      </c>
    </row>
    <row r="4" ht="14.25" spans="1:5">
      <c r="A4" s="8"/>
      <c r="B4" s="9"/>
      <c r="C4" s="6" t="s">
        <v>264</v>
      </c>
      <c r="D4" s="6">
        <v>6</v>
      </c>
      <c r="E4" s="7">
        <f>售后服务!H9+售后服务!H10+售后服务!H11</f>
        <v>5.8</v>
      </c>
    </row>
    <row r="5" ht="14.25" spans="1:5">
      <c r="A5" s="8"/>
      <c r="B5" s="9"/>
      <c r="C5" s="6" t="s">
        <v>265</v>
      </c>
      <c r="D5" s="6">
        <v>6</v>
      </c>
      <c r="E5" s="7">
        <f>售后服务!H12+售后服务!H13</f>
        <v>6</v>
      </c>
    </row>
    <row r="6" ht="14.25" spans="1:5">
      <c r="A6" s="8"/>
      <c r="B6" s="9"/>
      <c r="C6" s="6" t="s">
        <v>266</v>
      </c>
      <c r="D6" s="6">
        <v>7</v>
      </c>
      <c r="E6" s="7">
        <f>售后服务!H14+售后服务!H15</f>
        <v>6.9</v>
      </c>
    </row>
    <row r="7" ht="14.25" spans="1:5">
      <c r="A7" s="8"/>
      <c r="B7" s="9"/>
      <c r="C7" s="6" t="s">
        <v>267</v>
      </c>
      <c r="D7" s="6">
        <v>5</v>
      </c>
      <c r="E7" s="7">
        <f>售后服务!H16+售后服务!H17+售后服务!H18+售后服务!H19</f>
        <v>4.4</v>
      </c>
    </row>
    <row r="8" ht="14.25" spans="1:5">
      <c r="A8" s="10"/>
      <c r="B8" s="11"/>
      <c r="C8" s="6" t="s">
        <v>268</v>
      </c>
      <c r="D8" s="6">
        <v>6</v>
      </c>
      <c r="E8" s="7">
        <f>售后服务!H20+售后服务!H21+售后服务!H22</f>
        <v>5.6</v>
      </c>
    </row>
    <row r="9" ht="14.25" spans="1:5">
      <c r="A9" s="4" t="s">
        <v>269</v>
      </c>
      <c r="B9" s="5">
        <v>35</v>
      </c>
      <c r="C9" s="6" t="s">
        <v>270</v>
      </c>
      <c r="D9" s="6">
        <v>6</v>
      </c>
      <c r="E9" s="7">
        <f>售后服务!H23+售后服务!H24+售后服务!H25+售后服务!H26+售后服务!H27</f>
        <v>6</v>
      </c>
    </row>
    <row r="10" ht="14.25" spans="1:5">
      <c r="A10" s="8"/>
      <c r="B10" s="9"/>
      <c r="C10" s="6" t="s">
        <v>271</v>
      </c>
      <c r="D10" s="6">
        <v>6</v>
      </c>
      <c r="E10" s="7">
        <f>售后服务!H28+售后服务!H29+售后服务!H30+售后服务!H31</f>
        <v>5.9</v>
      </c>
    </row>
    <row r="11" ht="14.25" spans="1:5">
      <c r="A11" s="8"/>
      <c r="B11" s="9"/>
      <c r="C11" s="6" t="s">
        <v>272</v>
      </c>
      <c r="D11" s="6">
        <v>4</v>
      </c>
      <c r="E11" s="7">
        <f>售后服务!H32+售后服务!H33</f>
        <v>4</v>
      </c>
    </row>
    <row r="12" ht="14.25" spans="1:5">
      <c r="A12" s="8"/>
      <c r="B12" s="9"/>
      <c r="C12" s="6" t="s">
        <v>273</v>
      </c>
      <c r="D12" s="6">
        <v>10</v>
      </c>
      <c r="E12" s="7">
        <f>售后服务!H34+售后服务!H35+售后服务!H36+售后服务!H37+售后服务!H38+售后服务!H39</f>
        <v>10</v>
      </c>
    </row>
    <row r="13" ht="14.25" spans="1:5">
      <c r="A13" s="8"/>
      <c r="B13" s="9"/>
      <c r="C13" s="6" t="s">
        <v>274</v>
      </c>
      <c r="D13" s="6">
        <v>7</v>
      </c>
      <c r="E13" s="7">
        <f>售后服务!H40+售后服务!H41+售后服务!H42+售后服务!H43+售后服务!H44</f>
        <v>7</v>
      </c>
    </row>
    <row r="14" ht="14.25" spans="1:5">
      <c r="A14" s="10"/>
      <c r="B14" s="11"/>
      <c r="C14" s="6" t="s">
        <v>275</v>
      </c>
      <c r="D14" s="6">
        <v>2</v>
      </c>
      <c r="E14" s="7">
        <f>售后服务!H45+售后服务!H46</f>
        <v>2</v>
      </c>
    </row>
    <row r="15" ht="14.25" spans="1:5">
      <c r="A15" s="4" t="s">
        <v>276</v>
      </c>
      <c r="B15" s="5">
        <v>25</v>
      </c>
      <c r="C15" s="6" t="s">
        <v>277</v>
      </c>
      <c r="D15" s="6">
        <v>15</v>
      </c>
      <c r="E15" s="7">
        <f>售后服务!H47+售后服务!H48+售后服务!H49+售后服务!H50+售后服务!H51</f>
        <v>13.7</v>
      </c>
    </row>
    <row r="16" ht="14.25" spans="1:5">
      <c r="A16" s="10"/>
      <c r="B16" s="11"/>
      <c r="C16" s="6" t="s">
        <v>278</v>
      </c>
      <c r="D16" s="6">
        <v>10</v>
      </c>
      <c r="E16" s="7">
        <f>售后服务!H52+售后服务!H53+售后服务!H54</f>
        <v>9.8</v>
      </c>
    </row>
    <row r="17" ht="26.25" spans="1:5">
      <c r="A17" s="12" t="s">
        <v>279</v>
      </c>
      <c r="B17" s="6"/>
      <c r="C17" s="6" t="s">
        <v>247</v>
      </c>
      <c r="D17" s="6"/>
      <c r="E17" s="7"/>
    </row>
    <row r="18" ht="26.25" spans="1:5">
      <c r="A18" s="12" t="s">
        <v>252</v>
      </c>
      <c r="B18" s="6"/>
      <c r="C18" s="6" t="s">
        <v>253</v>
      </c>
      <c r="D18" s="6"/>
      <c r="E18" s="7"/>
    </row>
    <row r="19" ht="14.25" spans="1:5">
      <c r="A19" s="13" t="s">
        <v>280</v>
      </c>
      <c r="B19" s="14"/>
      <c r="C19" s="14"/>
      <c r="D19" s="14"/>
      <c r="E19" s="15">
        <f>SUM(E2:E18)</f>
        <v>97.1</v>
      </c>
    </row>
    <row r="20" ht="14.25"/>
  </sheetData>
  <mergeCells count="6">
    <mergeCell ref="A2:A8"/>
    <mergeCell ref="A9:A14"/>
    <mergeCell ref="A15:A16"/>
    <mergeCell ref="B2:B8"/>
    <mergeCell ref="B9:B14"/>
    <mergeCell ref="B15: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统计打分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lenovo1018</cp:lastModifiedBy>
  <dcterms:created xsi:type="dcterms:W3CDTF">2012-11-28T05:53:00Z</dcterms:created>
  <dcterms:modified xsi:type="dcterms:W3CDTF">2022-11-13T06:47:50Z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02185CDFAFA040BC88CBBCDA67D8E547</vt:lpwstr>
  </property>
</Properties>
</file>