
<file path=[Content_Types].xml><?xml version="1.0" encoding="utf-8"?>
<Types xmlns="http://schemas.openxmlformats.org/package/2006/content-types">
  <Default Extension="vml" ContentType="application/vnd.openxmlformats-officedocument.vmlDrawing"/>
  <Default Extension="bin" ContentType="application/vnd.openxmlformats-officedocument.oleObject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olors1.xml" ContentType="application/vnd.ms-office.chartcolorstyle+xml"/>
  <Override PartName="/xl/charts/colors2.xml" ContentType="application/vnd.ms-office.chartcolorstyle+xml"/>
  <Override PartName="/xl/charts/style1.xml" ContentType="application/vnd.ms-office.chartstyle+xml"/>
  <Override PartName="/xl/charts/style2.xml" ContentType="application/vnd.ms-office.chartstyle+xml"/>
  <Override PartName="/xl/drawings/drawing1.xml" ContentType="application/vnd.openxmlformats-officedocument.drawing+xml"/>
  <Override PartName="/xl/drawings/drawing2.xml" ContentType="application/vnd.openxmlformats-officedocument.drawingml.chartshapes+xml"/>
  <Override PartName="/xl/drawings/drawing3.xml" ContentType="application/vnd.openxmlformats-officedocument.drawingml.chartshap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3717" windowHeight="5340"/>
  </bookViews>
  <sheets>
    <sheet name="1A" sheetId="16" r:id="rId1"/>
    <sheet name="1B" sheetId="17" r:id="rId2"/>
  </sheets>
  <definedNames>
    <definedName name="_xlnm.Print_Titles" localSheetId="0">'1A'!$1:$2</definedName>
    <definedName name="_xlnm.Print_Area" localSheetId="0">'1A'!$A$1:$I$65</definedName>
  </definedNames>
  <calcPr calcId="144525"/>
</workbook>
</file>

<file path=xl/sharedStrings.xml><?xml version="1.0" encoding="utf-8"?>
<sst xmlns="http://schemas.openxmlformats.org/spreadsheetml/2006/main" count="63" uniqueCount="51">
  <si>
    <t>石子、陶瓷、乳白粒径测量过程监视统计记录表</t>
  </si>
  <si>
    <r>
      <rPr>
        <sz val="12"/>
        <rFont val="宋体"/>
        <charset val="134"/>
      </rPr>
      <t>测量过程名称：石子、陶瓷、乳白粒径测量过程</t>
    </r>
    <r>
      <rPr>
        <sz val="12"/>
        <rFont val="Times New Roman"/>
        <charset val="134"/>
      </rPr>
      <t xml:space="preserve"> </t>
    </r>
  </si>
  <si>
    <r>
      <rPr>
        <sz val="12"/>
        <rFont val="宋体"/>
        <charset val="134"/>
      </rPr>
      <t>被测参数：粒径</t>
    </r>
    <r>
      <rPr>
        <sz val="12"/>
        <rFont val="Times New Roman"/>
        <charset val="134"/>
      </rPr>
      <t xml:space="preserve">     </t>
    </r>
    <r>
      <rPr>
        <sz val="12"/>
        <rFont val="宋体"/>
        <charset val="134"/>
      </rPr>
      <t>测量范围：50mm，</t>
    </r>
    <r>
      <rPr>
        <sz val="12"/>
        <rFont val="Times New Roman"/>
        <charset val="134"/>
      </rPr>
      <t xml:space="preserve"> </t>
    </r>
    <r>
      <rPr>
        <sz val="12"/>
        <rFont val="宋体"/>
        <charset val="134"/>
      </rPr>
      <t>测量允差：±0.1mm</t>
    </r>
  </si>
  <si>
    <t>测量仪器：游标卡尺  测量范围 （0-200）mm， 最大允许误差是±0.03mm</t>
  </si>
  <si>
    <r>
      <rPr>
        <sz val="12"/>
        <rFont val="宋体"/>
        <charset val="134"/>
      </rPr>
      <t>监视方法：统计技术</t>
    </r>
    <r>
      <rPr>
        <sz val="12"/>
        <rFont val="Times New Roman"/>
        <charset val="134"/>
      </rPr>
      <t xml:space="preserve">        </t>
    </r>
    <r>
      <rPr>
        <sz val="12"/>
        <rFont val="宋体"/>
        <charset val="134"/>
      </rPr>
      <t>核查标准：标准样块</t>
    </r>
    <r>
      <rPr>
        <sz val="12"/>
        <rFont val="Times New Roman"/>
        <charset val="134"/>
      </rPr>
      <t xml:space="preserve">        </t>
    </r>
  </si>
  <si>
    <t xml:space="preserve"> </t>
  </si>
  <si>
    <t xml:space="preserve">核查标准      </t>
  </si>
  <si>
    <t>50mm标准件</t>
  </si>
  <si>
    <t>序号</t>
  </si>
  <si>
    <t>核查</t>
  </si>
  <si>
    <t>观察记录（mm）</t>
  </si>
  <si>
    <t>R</t>
  </si>
  <si>
    <t>日期</t>
  </si>
  <si>
    <r>
      <rPr>
        <sz val="12"/>
        <rFont val="Times New Roman"/>
        <charset val="134"/>
      </rPr>
      <t>X</t>
    </r>
    <r>
      <rPr>
        <vertAlign val="subscript"/>
        <sz val="12"/>
        <rFont val="Times New Roman"/>
        <charset val="134"/>
      </rPr>
      <t>1</t>
    </r>
  </si>
  <si>
    <r>
      <rPr>
        <sz val="12"/>
        <rFont val="Times New Roman"/>
        <charset val="134"/>
      </rPr>
      <t>X</t>
    </r>
    <r>
      <rPr>
        <vertAlign val="subscript"/>
        <sz val="12"/>
        <rFont val="Times New Roman"/>
        <charset val="134"/>
      </rPr>
      <t>2</t>
    </r>
  </si>
  <si>
    <r>
      <rPr>
        <sz val="12"/>
        <rFont val="Times New Roman"/>
        <charset val="134"/>
      </rPr>
      <t>X</t>
    </r>
    <r>
      <rPr>
        <vertAlign val="subscript"/>
        <sz val="12"/>
        <rFont val="Times New Roman"/>
        <charset val="134"/>
      </rPr>
      <t>3</t>
    </r>
  </si>
  <si>
    <r>
      <rPr>
        <sz val="12"/>
        <rFont val="Times New Roman"/>
        <charset val="134"/>
      </rPr>
      <t>X</t>
    </r>
    <r>
      <rPr>
        <vertAlign val="subscript"/>
        <sz val="12"/>
        <rFont val="Times New Roman"/>
        <charset val="134"/>
      </rPr>
      <t>4</t>
    </r>
  </si>
  <si>
    <r>
      <rPr>
        <sz val="12"/>
        <rFont val="Times New Roman"/>
        <charset val="134"/>
      </rPr>
      <t>X</t>
    </r>
    <r>
      <rPr>
        <vertAlign val="subscript"/>
        <sz val="12"/>
        <rFont val="Times New Roman"/>
        <charset val="134"/>
      </rPr>
      <t>5</t>
    </r>
  </si>
  <si>
    <t>2022.03.01</t>
  </si>
  <si>
    <t>2022.03.10</t>
  </si>
  <si>
    <t>2022.03.20</t>
  </si>
  <si>
    <t>2022.03.29</t>
  </si>
  <si>
    <t xml:space="preserve">                  </t>
  </si>
  <si>
    <t xml:space="preserve">                          </t>
  </si>
  <si>
    <t>2022.04.08</t>
  </si>
  <si>
    <t>2022.06.05</t>
  </si>
  <si>
    <t>2022.06.20</t>
  </si>
  <si>
    <t xml:space="preserve">                        </t>
  </si>
  <si>
    <t>2022.07.27</t>
  </si>
  <si>
    <t>2022.08.13</t>
  </si>
  <si>
    <t>2022.08.25</t>
  </si>
  <si>
    <t>查表得:</t>
  </si>
  <si>
    <r>
      <rPr>
        <sz val="12"/>
        <rFont val="宋体"/>
        <charset val="134"/>
      </rPr>
      <t>A</t>
    </r>
    <r>
      <rPr>
        <vertAlign val="subscript"/>
        <sz val="12"/>
        <rFont val="宋体"/>
        <charset val="134"/>
      </rPr>
      <t>2=</t>
    </r>
  </si>
  <si>
    <r>
      <rPr>
        <sz val="12"/>
        <rFont val="宋体"/>
        <charset val="134"/>
      </rPr>
      <t>D</t>
    </r>
    <r>
      <rPr>
        <vertAlign val="subscript"/>
        <sz val="12"/>
        <rFont val="宋体"/>
        <charset val="134"/>
      </rPr>
      <t>4=</t>
    </r>
  </si>
  <si>
    <r>
      <rPr>
        <sz val="12"/>
        <rFont val="宋体"/>
        <charset val="134"/>
      </rPr>
      <t>D</t>
    </r>
    <r>
      <rPr>
        <vertAlign val="subscript"/>
        <sz val="12"/>
        <rFont val="宋体"/>
        <charset val="134"/>
      </rPr>
      <t>3=</t>
    </r>
  </si>
  <si>
    <t>控制图计算：</t>
  </si>
  <si>
    <r>
      <rPr>
        <sz val="12"/>
        <rFont val="宋体"/>
        <charset val="134"/>
      </rPr>
      <t>中心线</t>
    </r>
    <r>
      <rPr>
        <sz val="12"/>
        <rFont val="Times New Roman"/>
        <charset val="134"/>
      </rPr>
      <t xml:space="preserve"> </t>
    </r>
  </si>
  <si>
    <t xml:space="preserve">  CL=</t>
  </si>
  <si>
    <t>mm</t>
  </si>
  <si>
    <t>上控制线</t>
  </si>
  <si>
    <t>UCL=</t>
  </si>
  <si>
    <t>下控制线</t>
  </si>
  <si>
    <t>LCL=</t>
  </si>
  <si>
    <t>中心线</t>
  </si>
  <si>
    <t>CL=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</si>
  <si>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监视结果评价：</t>
    </r>
  </si>
  <si>
    <t xml:space="preserve">    均值、极差控制图状态正常，测量过程中未出现非正常变异，满足要求。</t>
  </si>
  <si>
    <r>
      <rPr>
        <sz val="12"/>
        <rFont val="Times New Roman"/>
        <charset val="134"/>
      </rPr>
      <t xml:space="preserve">      </t>
    </r>
    <r>
      <rPr>
        <sz val="12"/>
        <rFont val="宋体"/>
        <charset val="134"/>
      </rPr>
      <t>核查人员：</t>
    </r>
    <r>
      <rPr>
        <sz val="12"/>
        <rFont val="Times New Roman"/>
        <charset val="134"/>
      </rPr>
      <t xml:space="preserve"> </t>
    </r>
  </si>
  <si>
    <r>
      <rPr>
        <sz val="16"/>
        <rFont val="宋体"/>
        <charset val="134"/>
      </rPr>
      <t xml:space="preserve">  </t>
    </r>
    <r>
      <rPr>
        <b/>
        <sz val="20"/>
        <rFont val="宋体"/>
        <charset val="134"/>
      </rPr>
      <t>石子、陶瓷、乳白粒径测量过程控制图</t>
    </r>
  </si>
  <si>
    <t>均值控制图</t>
  </si>
  <si>
    <t>极差控制图</t>
  </si>
</sst>
</file>

<file path=xl/styles.xml><?xml version="1.0" encoding="utf-8"?>
<styleSheet xmlns="http://schemas.openxmlformats.org/spreadsheetml/2006/main">
  <numFmts count="9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0_ "/>
    <numFmt numFmtId="177" formatCode="0.0000_);[Red]\(0.0000\)"/>
    <numFmt numFmtId="178" formatCode="0.000_);[Red]\(0.000\)"/>
    <numFmt numFmtId="44" formatCode="_ &quot;￥&quot;* #,##0.00_ ;_ &quot;￥&quot;* \-#,##0.00_ ;_ &quot;￥&quot;* &quot;-&quot;??_ ;_ @_ "/>
    <numFmt numFmtId="179" formatCode="0.0000_ "/>
    <numFmt numFmtId="180" formatCode="0.00_);[Red]\(0.00\)"/>
  </numFmts>
  <fonts count="34">
    <font>
      <sz val="12"/>
      <name val="宋体"/>
      <charset val="134"/>
    </font>
    <font>
      <sz val="14"/>
      <name val="宋体"/>
      <charset val="134"/>
    </font>
    <font>
      <b/>
      <sz val="18"/>
      <name val="宋体"/>
      <charset val="134"/>
    </font>
    <font>
      <sz val="18"/>
      <name val="Times New Roman"/>
      <charset val="134"/>
    </font>
    <font>
      <sz val="9"/>
      <name val="Times New Roman"/>
      <charset val="134"/>
    </font>
    <font>
      <sz val="12"/>
      <name val="Times New Roman"/>
      <charset val="134"/>
    </font>
    <font>
      <sz val="14"/>
      <name val="Times New Roman"/>
      <charset val="134"/>
    </font>
    <font>
      <sz val="10.5"/>
      <name val="Times New Roman"/>
      <charset val="134"/>
    </font>
    <font>
      <i/>
      <sz val="16"/>
      <name val="Times New Roman"/>
      <charset val="134"/>
    </font>
    <font>
      <sz val="16"/>
      <name val="宋体"/>
      <charset val="134"/>
    </font>
    <font>
      <sz val="20"/>
      <name val="宋体"/>
      <charset val="134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vertAlign val="subscript"/>
      <sz val="12"/>
      <name val="Times New Roman"/>
      <charset val="134"/>
    </font>
    <font>
      <vertAlign val="subscript"/>
      <sz val="12"/>
      <name val="宋体"/>
      <charset val="134"/>
    </font>
    <font>
      <b/>
      <sz val="2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12" fillId="0" borderId="0" applyFon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0" fillId="10" borderId="12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" borderId="11" applyNumberFormat="0" applyFont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4" fillId="18" borderId="13" applyNumberFormat="0" applyAlignment="0" applyProtection="0">
      <alignment vertical="center"/>
    </xf>
    <xf numFmtId="0" fontId="29" fillId="18" borderId="12" applyNumberFormat="0" applyAlignment="0" applyProtection="0">
      <alignment vertical="center"/>
    </xf>
    <xf numFmtId="0" fontId="28" fillId="29" borderId="15" applyNumberFormat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</cellStyleXfs>
  <cellXfs count="71">
    <xf numFmtId="0" fontId="0" fillId="0" borderId="0" xfId="0"/>
    <xf numFmtId="0" fontId="0" fillId="0" borderId="0" xfId="0" applyFont="1" applyBorder="1"/>
    <xf numFmtId="0" fontId="0" fillId="0" borderId="0" xfId="0" applyBorder="1"/>
    <xf numFmtId="0" fontId="1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Font="1" applyAlignment="1">
      <alignment horizontal="left" indent="1"/>
    </xf>
    <xf numFmtId="0" fontId="0" fillId="0" borderId="0" xfId="0" applyAlignment="1">
      <alignment horizontal="left" indent="1"/>
    </xf>
    <xf numFmtId="0" fontId="0" fillId="0" borderId="0" xfId="0" applyFont="1" applyBorder="1" applyAlignment="1">
      <alignment horizontal="left" indent="1"/>
    </xf>
    <xf numFmtId="0" fontId="0" fillId="0" borderId="0" xfId="0" applyFont="1" applyAlignment="1">
      <alignment horizontal="left" wrapText="1" indent="1"/>
    </xf>
    <xf numFmtId="0" fontId="0" fillId="0" borderId="0" xfId="0" applyFont="1" applyAlignment="1">
      <alignment horizontal="left" vertical="center" indent="1"/>
    </xf>
    <xf numFmtId="0" fontId="0" fillId="0" borderId="0" xfId="0" applyFont="1" applyBorder="1" applyAlignment="1">
      <alignment horizontal="left" vertical="center" indent="1"/>
    </xf>
    <xf numFmtId="0" fontId="0" fillId="0" borderId="0" xfId="0" applyFont="1" applyAlignment="1">
      <alignment horizontal="justify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178" fontId="5" fillId="0" borderId="2" xfId="0" applyNumberFormat="1" applyFont="1" applyBorder="1" applyAlignment="1">
      <alignment horizontal="center" vertical="center" wrapText="1"/>
    </xf>
    <xf numFmtId="178" fontId="5" fillId="0" borderId="5" xfId="0" applyNumberFormat="1" applyFont="1" applyBorder="1" applyAlignment="1">
      <alignment horizontal="center" vertical="center" wrapText="1"/>
    </xf>
    <xf numFmtId="178" fontId="5" fillId="0" borderId="2" xfId="0" applyNumberFormat="1" applyFont="1" applyBorder="1" applyAlignment="1">
      <alignment vertical="center" wrapText="1"/>
    </xf>
    <xf numFmtId="0" fontId="5" fillId="0" borderId="2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0" fillId="0" borderId="6" xfId="0" applyFont="1" applyBorder="1" applyAlignment="1"/>
    <xf numFmtId="176" fontId="0" fillId="0" borderId="7" xfId="0" applyNumberFormat="1" applyFont="1" applyBorder="1" applyAlignment="1">
      <alignment vertical="center"/>
    </xf>
    <xf numFmtId="0" fontId="0" fillId="0" borderId="0" xfId="0" applyFont="1" applyBorder="1" applyAlignment="1"/>
    <xf numFmtId="0" fontId="0" fillId="0" borderId="0" xfId="0" applyFont="1" applyBorder="1" applyAlignment="1">
      <alignment vertical="center"/>
    </xf>
    <xf numFmtId="176" fontId="0" fillId="0" borderId="0" xfId="0" applyNumberFormat="1" applyFont="1" applyBorder="1" applyAlignment="1">
      <alignment vertical="center"/>
    </xf>
    <xf numFmtId="177" fontId="5" fillId="0" borderId="5" xfId="0" applyNumberFormat="1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8" xfId="0" applyFont="1" applyBorder="1" applyAlignment="1">
      <alignment horizontal="right" vertical="center"/>
    </xf>
    <xf numFmtId="0" fontId="0" fillId="0" borderId="8" xfId="0" applyFont="1" applyBorder="1" applyAlignment="1">
      <alignment horizontal="left" vertical="center"/>
    </xf>
    <xf numFmtId="0" fontId="6" fillId="0" borderId="0" xfId="0" applyFont="1" applyAlignment="1"/>
    <xf numFmtId="0" fontId="1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7" fillId="0" borderId="0" xfId="0" applyFont="1"/>
    <xf numFmtId="178" fontId="0" fillId="0" borderId="0" xfId="0" applyNumberFormat="1" applyFont="1" applyAlignment="1">
      <alignment horizontal="left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179" fontId="5" fillId="0" borderId="0" xfId="0" applyNumberFormat="1" applyFont="1" applyAlignment="1">
      <alignment vertical="center"/>
    </xf>
    <xf numFmtId="0" fontId="6" fillId="0" borderId="0" xfId="0" applyFont="1" applyAlignment="1">
      <alignment horizontal="right"/>
    </xf>
    <xf numFmtId="0" fontId="1" fillId="0" borderId="0" xfId="0" applyFont="1" applyBorder="1"/>
    <xf numFmtId="180" fontId="0" fillId="0" borderId="0" xfId="0" applyNumberFormat="1" applyFont="1" applyBorder="1" applyAlignment="1">
      <alignment horizontal="left" vertical="center"/>
    </xf>
    <xf numFmtId="0" fontId="1" fillId="0" borderId="0" xfId="0" applyFont="1" applyAlignment="1">
      <alignment horizontal="right" vertical="center"/>
    </xf>
    <xf numFmtId="0" fontId="6" fillId="0" borderId="0" xfId="0" applyFont="1" applyBorder="1" applyAlignment="1">
      <alignment horizontal="center" vertical="center"/>
    </xf>
    <xf numFmtId="178" fontId="0" fillId="0" borderId="0" xfId="0" applyNumberFormat="1" applyFont="1" applyBorder="1" applyAlignment="1">
      <alignment horizontal="left" vertical="center"/>
    </xf>
    <xf numFmtId="179" fontId="0" fillId="0" borderId="0" xfId="0" applyNumberFormat="1" applyFont="1" applyBorder="1" applyAlignment="1">
      <alignment vertical="center"/>
    </xf>
    <xf numFmtId="176" fontId="0" fillId="0" borderId="0" xfId="0" applyNumberFormat="1" applyFont="1" applyAlignment="1">
      <alignment horizontal="left" vertical="center"/>
    </xf>
    <xf numFmtId="0" fontId="0" fillId="0" borderId="0" xfId="0" applyFont="1" applyAlignment="1">
      <alignment horizontal="left" vertical="center" wrapText="1"/>
    </xf>
    <xf numFmtId="0" fontId="0" fillId="0" borderId="0" xfId="0" applyFont="1" applyAlignment="1">
      <alignment horizontal="left" vertical="center"/>
    </xf>
    <xf numFmtId="0" fontId="0" fillId="0" borderId="0" xfId="0" applyBorder="1" applyAlignment="1">
      <alignment horizontal="left" vertical="center" wrapText="1"/>
    </xf>
    <xf numFmtId="0" fontId="0" fillId="0" borderId="0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top" wrapText="1"/>
    </xf>
    <xf numFmtId="176" fontId="5" fillId="0" borderId="0" xfId="0" applyNumberFormat="1" applyFont="1" applyBorder="1" applyAlignment="1">
      <alignment horizontal="center" wrapText="1"/>
    </xf>
    <xf numFmtId="176" fontId="5" fillId="0" borderId="0" xfId="0" applyNumberFormat="1" applyFont="1" applyBorder="1" applyAlignment="1">
      <alignment horizontal="center" vertical="top" wrapText="1"/>
    </xf>
    <xf numFmtId="0" fontId="0" fillId="0" borderId="9" xfId="0" applyFont="1" applyBorder="1" applyAlignment="1"/>
    <xf numFmtId="0" fontId="0" fillId="0" borderId="5" xfId="0" applyFont="1" applyBorder="1" applyAlignment="1"/>
    <xf numFmtId="0" fontId="5" fillId="0" borderId="0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0" fillId="0" borderId="0" xfId="0" applyFont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harts/_rels/chart3.xml.rels><?xml version="1.0" encoding="UTF-8" standalone="yes"?>
<Relationships xmlns="http://schemas.openxmlformats.org/package/2006/relationships"><Relationship Id="rId3" Type="http://schemas.microsoft.com/office/2011/relationships/chartColorStyle" Target="colors1.xml"/><Relationship Id="rId2" Type="http://schemas.microsoft.com/office/2011/relationships/chartStyle" Target="style1.xml"/><Relationship Id="rId1" Type="http://schemas.openxmlformats.org/officeDocument/2006/relationships/chartUserShapes" Target="../drawings/drawing2.xml"/></Relationships>
</file>

<file path=xl/charts/_rels/chart4.xml.rels><?xml version="1.0" encoding="UTF-8" standalone="yes"?>
<Relationships xmlns="http://schemas.openxmlformats.org/package/2006/relationships"><Relationship Id="rId3" Type="http://schemas.microsoft.com/office/2011/relationships/chartColorStyle" Target="colors2.xml"/><Relationship Id="rId2" Type="http://schemas.microsoft.com/office/2011/relationships/chartStyle" Target="style2.xml"/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300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 altLang="en-US"/>
              <a:t>极差控制图</a:t>
            </a:r>
            <a:endParaRPr lang="zh-CN" altLang="en-US"/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diamond"/>
            <c:size val="5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dLbls>
            <c:delete val="1"/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5343744"/>
        <c:axId val="75350784"/>
      </c:lineChart>
      <c:catAx>
        <c:axId val="75343744"/>
        <c:scaling>
          <c:orientation val="minMax"/>
        </c:scaling>
        <c:delete val="0"/>
        <c:axPos val="b"/>
        <c:title>
          <c:tx>
            <c:rich>
              <a:bodyPr rot="0" spcFirstLastPara="0" vertOverflow="ellipsis" vert="horz" wrap="square" anchor="ctr" anchorCtr="1"/>
              <a:lstStyle/>
              <a:p>
                <a:pPr>
                  <a:defRPr lang="zh-CN" sz="1100" b="0" i="0" u="none" strike="noStrike" kern="1200" baseline="0">
                    <a:solidFill>
                      <a:srgbClr val="000000"/>
                    </a:solidFill>
                    <a:latin typeface="宋体" panose="02010600030101010101" pitchFamily="7" charset="-122"/>
                    <a:ea typeface="宋体" panose="02010600030101010101" pitchFamily="7" charset="-122"/>
                    <a:cs typeface="宋体" panose="02010600030101010101" pitchFamily="7" charset="-122"/>
                  </a:defRPr>
                </a:pPr>
                <a:r>
                  <a:rPr lang="zh-CN" altLang="en-US" sz="300" b="0" i="0" u="none" strike="noStrike" baseline="0">
                    <a:solidFill>
                      <a:srgbClr val="000000"/>
                    </a:solidFill>
                    <a:latin typeface="宋体" panose="02010600030101010101" pitchFamily="7" charset="-122"/>
                    <a:ea typeface="宋体" panose="02010600030101010101" pitchFamily="7" charset="-122"/>
                  </a:rPr>
                  <a:t>次   数</a:t>
                </a:r>
                <a:endParaRPr lang="zh-CN" altLang="en-US" sz="3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endParaRPr>
              </a:p>
            </c:rich>
          </c:tx>
          <c:layout/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00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</a:p>
        </c:txPr>
        <c:crossAx val="75350784"/>
        <c:crosses val="autoZero"/>
        <c:auto val="1"/>
        <c:lblAlgn val="ctr"/>
        <c:lblOffset val="100"/>
        <c:tickLblSkip val="1"/>
        <c:noMultiLvlLbl val="0"/>
      </c:catAx>
      <c:valAx>
        <c:axId val="75350784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title>
          <c:tx>
            <c:rich>
              <a:bodyPr rot="0" spcFirstLastPara="0" vertOverflow="ellipsis" vert="horz" wrap="square" anchor="ctr" anchorCtr="1"/>
              <a:lstStyle/>
              <a:p>
                <a:pPr algn="ctr">
                  <a:defRPr lang="zh-CN" sz="300" b="0" i="0" u="none" strike="noStrike" kern="1200" baseline="0">
                    <a:solidFill>
                      <a:srgbClr val="000000"/>
                    </a:solidFill>
                    <a:latin typeface="宋体" panose="02010600030101010101" pitchFamily="7" charset="-122"/>
                    <a:ea typeface="宋体" panose="02010600030101010101" pitchFamily="7" charset="-122"/>
                    <a:cs typeface="宋体" panose="02010600030101010101" pitchFamily="7" charset="-122"/>
                  </a:defRPr>
                </a:pPr>
                <a:r>
                  <a:rPr lang="zh-CN" altLang="en-US"/>
                  <a:t>极差值</a:t>
                </a:r>
                <a:endParaRPr lang="zh-CN" altLang="en-US"/>
              </a:p>
            </c:rich>
          </c:tx>
          <c:layout/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00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</a:p>
        </c:txPr>
        <c:crossAx val="7534374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</c:spPr>
  <c:txPr>
    <a:bodyPr/>
    <a:lstStyle/>
    <a:p>
      <a:pPr>
        <a:defRPr lang="zh-CN" sz="3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300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 altLang="en-US"/>
              <a:t>均值控制图</a:t>
            </a:r>
            <a:endParaRPr lang="zh-CN" altLang="en-US"/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diamond"/>
            <c:size val="5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dLbls>
            <c:delete val="1"/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5358976"/>
        <c:axId val="76224768"/>
      </c:lineChart>
      <c:catAx>
        <c:axId val="75358976"/>
        <c:scaling>
          <c:orientation val="minMax"/>
        </c:scaling>
        <c:delete val="0"/>
        <c:axPos val="b"/>
        <c:title>
          <c:tx>
            <c:rich>
              <a:bodyPr rot="0" spcFirstLastPara="0" vertOverflow="ellipsis" vert="horz" wrap="square" anchor="ctr" anchorCtr="1"/>
              <a:lstStyle/>
              <a:p>
                <a:pPr>
                  <a:defRPr lang="zh-CN" sz="1100" b="0" i="0" u="none" strike="noStrike" kern="1200" baseline="0">
                    <a:solidFill>
                      <a:srgbClr val="000000"/>
                    </a:solidFill>
                    <a:latin typeface="宋体" panose="02010600030101010101" pitchFamily="7" charset="-122"/>
                    <a:ea typeface="宋体" panose="02010600030101010101" pitchFamily="7" charset="-122"/>
                    <a:cs typeface="宋体" panose="02010600030101010101" pitchFamily="7" charset="-122"/>
                  </a:defRPr>
                </a:pPr>
                <a:r>
                  <a:rPr lang="zh-CN" altLang="en-US" sz="300" b="0" i="0" u="none" strike="noStrike" baseline="0">
                    <a:solidFill>
                      <a:srgbClr val="000000"/>
                    </a:solidFill>
                    <a:latin typeface="宋体" panose="02010600030101010101" pitchFamily="7" charset="-122"/>
                    <a:ea typeface="宋体" panose="02010600030101010101" pitchFamily="7" charset="-122"/>
                  </a:rPr>
                  <a:t>次   数</a:t>
                </a:r>
                <a:endParaRPr lang="zh-CN" altLang="en-US" sz="3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endParaRPr>
              </a:p>
            </c:rich>
          </c:tx>
          <c:layout/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00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</a:p>
        </c:txPr>
        <c:crossAx val="76224768"/>
        <c:crosses val="autoZero"/>
        <c:auto val="1"/>
        <c:lblAlgn val="ctr"/>
        <c:lblOffset val="100"/>
        <c:tickLblSkip val="1"/>
        <c:noMultiLvlLbl val="0"/>
      </c:catAx>
      <c:valAx>
        <c:axId val="76224768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title>
          <c:tx>
            <c:rich>
              <a:bodyPr rot="0" spcFirstLastPara="0" vertOverflow="ellipsis" vert="horz" wrap="square" anchor="ctr" anchorCtr="1"/>
              <a:lstStyle/>
              <a:p>
                <a:pPr algn="ctr">
                  <a:defRPr lang="zh-CN" sz="300" b="0" i="0" u="none" strike="noStrike" kern="1200" baseline="0">
                    <a:solidFill>
                      <a:srgbClr val="000000"/>
                    </a:solidFill>
                    <a:latin typeface="宋体" panose="02010600030101010101" pitchFamily="7" charset="-122"/>
                    <a:ea typeface="宋体" panose="02010600030101010101" pitchFamily="7" charset="-122"/>
                    <a:cs typeface="宋体" panose="02010600030101010101" pitchFamily="7" charset="-122"/>
                  </a:defRPr>
                </a:pPr>
                <a:r>
                  <a:rPr lang="zh-CN" altLang="en-US"/>
                  <a:t>平均值</a:t>
                </a:r>
                <a:endParaRPr lang="zh-CN" altLang="en-US"/>
              </a:p>
            </c:rich>
          </c:tx>
          <c:layout/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00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</a:p>
        </c:txPr>
        <c:crossAx val="7535897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</c:spPr>
  <c:txPr>
    <a:bodyPr/>
    <a:lstStyle/>
    <a:p>
      <a:pPr>
        <a:defRPr lang="zh-CN" sz="3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altLang="en-US" b="1"/>
              <a:t>均值</a:t>
            </a:r>
            <a:endParaRPr lang="en-US" altLang="en-US" b="1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0740770231327988"/>
          <c:y val="0.150594133153401"/>
          <c:w val="0.903514521414849"/>
          <c:h val="0.742057062345896"/>
        </c:manualLayout>
      </c:layout>
      <c:lineChart>
        <c:grouping val="standard"/>
        <c:varyColors val="0"/>
        <c:ser>
          <c:idx val="0"/>
          <c:order val="0"/>
          <c:tx>
            <c:strRef>
              <c:f>'1A'!$H$7:$H$8</c:f>
              <c:strCache>
                <c:ptCount val="1"/>
                <c:pt idx="0">
                  <c:v/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7"/>
              <c:layout>
                <c:manualLayout>
                  <c:x val="0.00106020869371129"/>
                  <c:y val="0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'1A'!$H$9:$H$52</c:f>
              <c:numCache>
                <c:formatCode>0.000_);[Red]\(0.000\)</c:formatCode>
                <c:ptCount val="44"/>
                <c:pt idx="0">
                  <c:v>50.024</c:v>
                </c:pt>
                <c:pt idx="1">
                  <c:v>50.016</c:v>
                </c:pt>
                <c:pt idx="2">
                  <c:v>50.02</c:v>
                </c:pt>
                <c:pt idx="3">
                  <c:v>50.016</c:v>
                </c:pt>
                <c:pt idx="4">
                  <c:v>50.012</c:v>
                </c:pt>
                <c:pt idx="5">
                  <c:v>50.02</c:v>
                </c:pt>
                <c:pt idx="6">
                  <c:v>50.016</c:v>
                </c:pt>
                <c:pt idx="7">
                  <c:v>50.02</c:v>
                </c:pt>
                <c:pt idx="8">
                  <c:v>50.024</c:v>
                </c:pt>
                <c:pt idx="9">
                  <c:v>50.016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8166284"/>
        <c:axId val="836746197"/>
      </c:lineChart>
      <c:catAx>
        <c:axId val="49816628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836746197"/>
        <c:crosses val="autoZero"/>
        <c:auto val="1"/>
        <c:lblAlgn val="ctr"/>
        <c:lblOffset val="100"/>
        <c:noMultiLvlLbl val="0"/>
      </c:catAx>
      <c:valAx>
        <c:axId val="836746197"/>
        <c:scaling>
          <c:orientation val="minMax"/>
          <c:max val="50.035"/>
          <c:min val="50.00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0_);[Red]\(#,##0.000\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498166284"/>
        <c:crosses val="autoZero"/>
        <c:crossBetween val="between"/>
        <c:majorUnit val="0.00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t>极差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0343602156452855"/>
          <c:y val="0.125811439545104"/>
          <c:w val="0.903670286828182"/>
          <c:h val="0.695935792349727"/>
        </c:manualLayout>
      </c:layout>
      <c:lineChart>
        <c:grouping val="standard"/>
        <c:varyColors val="0"/>
        <c:ser>
          <c:idx val="0"/>
          <c:order val="0"/>
          <c:tx>
            <c:strRef>
              <c:f>'1A'!$I$7</c:f>
              <c:strCache>
                <c:ptCount val="1"/>
                <c:pt idx="0">
                  <c:v>R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'1A'!$I$8:$I$52</c:f>
              <c:numCache>
                <c:formatCode>General</c:formatCode>
                <c:ptCount val="45"/>
                <c:pt idx="1" c:formatCode="0.000_);[Red]\(0.000\)">
                  <c:v>0.019999999999996</c:v>
                </c:pt>
                <c:pt idx="2" c:formatCode="0.000_);[Red]\(0.000\)">
                  <c:v>0.0399999999999991</c:v>
                </c:pt>
                <c:pt idx="3" c:formatCode="0.000_);[Red]\(0.000\)">
                  <c:v>0.0399999999999991</c:v>
                </c:pt>
                <c:pt idx="4" c:formatCode="0.000_);[Red]\(0.000\)">
                  <c:v>0.0200000000000031</c:v>
                </c:pt>
                <c:pt idx="5" c:formatCode="0.000_);[Red]\(0.000\)">
                  <c:v>0.0200000000000031</c:v>
                </c:pt>
                <c:pt idx="6" c:formatCode="0.000_);[Red]\(0.000\)">
                  <c:v>0.0399999999999991</c:v>
                </c:pt>
                <c:pt idx="7" c:formatCode="0.000_);[Red]\(0.000\)">
                  <c:v>0.0200000000000031</c:v>
                </c:pt>
                <c:pt idx="8" c:formatCode="0.000_);[Red]\(0.000\)">
                  <c:v>0.0399999999999991</c:v>
                </c:pt>
                <c:pt idx="9" c:formatCode="0.000_);[Red]\(0.000\)">
                  <c:v>0.019999999999996</c:v>
                </c:pt>
                <c:pt idx="10" c:formatCode="0.000_);[Red]\(0.000\)">
                  <c:v>0.0200000000000031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9940357"/>
        <c:axId val="772325074"/>
      </c:lineChart>
      <c:catAx>
        <c:axId val="649940357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772325074"/>
        <c:crosses val="autoZero"/>
        <c:auto val="1"/>
        <c:lblAlgn val="ctr"/>
        <c:lblOffset val="100"/>
        <c:noMultiLvlLbl val="0"/>
      </c:catAx>
      <c:valAx>
        <c:axId val="772325074"/>
        <c:scaling>
          <c:orientation val="minMax"/>
          <c:max val="0.058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649940357"/>
        <c:crosses val="autoZero"/>
        <c:crossBetween val="between"/>
        <c:majorUnit val="0.005"/>
        <c:minorUnit val="0.005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6" Type="http://schemas.openxmlformats.org/officeDocument/2006/relationships/image" Target="../media/image2.jpeg"/><Relationship Id="rId5" Type="http://schemas.openxmlformats.org/officeDocument/2006/relationships/image" Target="../media/image1.emf"/><Relationship Id="rId4" Type="http://schemas.openxmlformats.org/officeDocument/2006/relationships/chart" Target="../charts/chart4.xml"/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7" Type="http://schemas.openxmlformats.org/officeDocument/2006/relationships/image" Target="../media/image9.emf"/><Relationship Id="rId6" Type="http://schemas.openxmlformats.org/officeDocument/2006/relationships/image" Target="../media/image8.emf"/><Relationship Id="rId5" Type="http://schemas.openxmlformats.org/officeDocument/2006/relationships/image" Target="../media/image7.emf"/><Relationship Id="rId4" Type="http://schemas.openxmlformats.org/officeDocument/2006/relationships/image" Target="../media/image6.emf"/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5</xdr:col>
      <xdr:colOff>295275</xdr:colOff>
      <xdr:row>52</xdr:row>
      <xdr:rowOff>47625</xdr:rowOff>
    </xdr:from>
    <xdr:to>
      <xdr:col>5</xdr:col>
      <xdr:colOff>561975</xdr:colOff>
      <xdr:row>52</xdr:row>
      <xdr:rowOff>247650</xdr:rowOff>
    </xdr:to>
    <xdr:pic>
      <xdr:nvPicPr>
        <xdr:cNvPr id="19689" name="Picture 3"/>
        <xdr:cNvPicPr>
          <a:picLocks noChangeAspect="1" noChangeArrowheads="1"/>
        </xdr:cNvPicPr>
      </xdr:nvPicPr>
      <xdr:blipFill>
        <a:blip r:embed="rId5" cstate="print"/>
        <a:srcRect/>
        <a:stretch>
          <a:fillRect/>
        </a:stretch>
      </xdr:blipFill>
      <xdr:spPr>
        <a:xfrm>
          <a:off x="4271010" y="14954250"/>
          <a:ext cx="2667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pic>
    <xdr:clientData/>
  </xdr:twoCellAnchor>
  <xdr:twoCellAnchor editAs="oneCell">
    <xdr:from>
      <xdr:col>2</xdr:col>
      <xdr:colOff>76200</xdr:colOff>
      <xdr:row>59</xdr:row>
      <xdr:rowOff>47625</xdr:rowOff>
    </xdr:from>
    <xdr:to>
      <xdr:col>2</xdr:col>
      <xdr:colOff>390525</xdr:colOff>
      <xdr:row>59</xdr:row>
      <xdr:rowOff>285750</xdr:rowOff>
    </xdr:to>
    <xdr:pic>
      <xdr:nvPicPr>
        <xdr:cNvPr id="19690" name="Picture 7"/>
        <xdr:cNvPicPr>
          <a:picLocks noChangeAspect="1" noChangeArrowheads="1"/>
        </xdr:cNvPicPr>
      </xdr:nvPicPr>
      <xdr:blipFill>
        <a:blip r:embed="rId5" cstate="print"/>
        <a:srcRect/>
        <a:stretch>
          <a:fillRect/>
        </a:stretch>
      </xdr:blipFill>
      <xdr:spPr>
        <a:xfrm>
          <a:off x="1743075" y="17690465"/>
          <a:ext cx="3143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pic>
    <xdr:clientData/>
  </xdr:twoCellAnchor>
  <xdr:twoCellAnchor>
    <xdr:from>
      <xdr:col>0</xdr:col>
      <xdr:colOff>0</xdr:colOff>
      <xdr:row>65</xdr:row>
      <xdr:rowOff>0</xdr:rowOff>
    </xdr:from>
    <xdr:to>
      <xdr:col>8</xdr:col>
      <xdr:colOff>598805</xdr:colOff>
      <xdr:row>65</xdr:row>
      <xdr:rowOff>9525</xdr:rowOff>
    </xdr:to>
    <xdr:graphicFrame>
      <xdr:nvGraphicFramePr>
        <xdr:cNvPr id="19691" name="图表 11"/>
        <xdr:cNvGraphicFramePr>
          <a:graphicFrameLocks noChangeAspect="1"/>
        </xdr:cNvGraphicFramePr>
      </xdr:nvGraphicFramePr>
      <xdr:xfrm>
        <a:off x="0" y="20557490"/>
        <a:ext cx="6851650" cy="952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19050</xdr:colOff>
      <xdr:row>65</xdr:row>
      <xdr:rowOff>0</xdr:rowOff>
    </xdr:from>
    <xdr:to>
      <xdr:col>9</xdr:col>
      <xdr:colOff>9525</xdr:colOff>
      <xdr:row>65</xdr:row>
      <xdr:rowOff>9525</xdr:rowOff>
    </xdr:to>
    <xdr:graphicFrame>
      <xdr:nvGraphicFramePr>
        <xdr:cNvPr id="19692" name="图表 12"/>
        <xdr:cNvGraphicFramePr>
          <a:graphicFrameLocks noChangeAspect="1"/>
        </xdr:cNvGraphicFramePr>
      </xdr:nvGraphicFramePr>
      <xdr:xfrm>
        <a:off x="19050" y="20557490"/>
        <a:ext cx="6843395" cy="952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461645</xdr:colOff>
          <xdr:row>6</xdr:row>
          <xdr:rowOff>138430</xdr:rowOff>
        </xdr:from>
        <xdr:to>
          <xdr:col>7</xdr:col>
          <xdr:colOff>690245</xdr:colOff>
          <xdr:row>7</xdr:row>
          <xdr:rowOff>147955</xdr:rowOff>
        </xdr:to>
        <xdr:sp>
          <xdr:nvSpPr>
            <xdr:cNvPr id="19457" name="Object 1" hidden="1">
              <a:extLst>
                <a:ext uri="{63B3BB69-23CF-44E3-9099-C40C66FF867C}">
                  <a14:compatExt spid="_x0000_s19457"/>
                </a:ext>
              </a:extLst>
            </xdr:cNvPr>
            <xdr:cNvSpPr/>
          </xdr:nvSpPr>
          <xdr:spPr>
            <a:xfrm>
              <a:off x="5637530" y="2205355"/>
              <a:ext cx="228600" cy="3048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457200</xdr:colOff>
          <xdr:row>52</xdr:row>
          <xdr:rowOff>0</xdr:rowOff>
        </xdr:from>
        <xdr:to>
          <xdr:col>0</xdr:col>
          <xdr:colOff>733425</xdr:colOff>
          <xdr:row>53</xdr:row>
          <xdr:rowOff>19050</xdr:rowOff>
        </xdr:to>
        <xdr:sp>
          <xdr:nvSpPr>
            <xdr:cNvPr id="19458" name="Object 2" hidden="1">
              <a:extLst>
                <a:ext uri="{63B3BB69-23CF-44E3-9099-C40C66FF867C}">
                  <a14:compatExt spid="_x0000_s19458"/>
                </a:ext>
              </a:extLst>
            </xdr:cNvPr>
            <xdr:cNvSpPr/>
          </xdr:nvSpPr>
          <xdr:spPr>
            <a:xfrm>
              <a:off x="457200" y="14906625"/>
              <a:ext cx="276225" cy="29781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123825</xdr:colOff>
          <xdr:row>55</xdr:row>
          <xdr:rowOff>19050</xdr:rowOff>
        </xdr:from>
        <xdr:to>
          <xdr:col>2</xdr:col>
          <xdr:colOff>390525</xdr:colOff>
          <xdr:row>56</xdr:row>
          <xdr:rowOff>28575</xdr:rowOff>
        </xdr:to>
        <xdr:sp>
          <xdr:nvSpPr>
            <xdr:cNvPr id="19460" name="Object 4" hidden="1">
              <a:extLst>
                <a:ext uri="{63B3BB69-23CF-44E3-9099-C40C66FF867C}">
                  <a14:compatExt spid="_x0000_s19460"/>
                </a:ext>
              </a:extLst>
            </xdr:cNvPr>
            <xdr:cNvSpPr/>
          </xdr:nvSpPr>
          <xdr:spPr>
            <a:xfrm>
              <a:off x="1790700" y="16052165"/>
              <a:ext cx="266700" cy="3048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56</xdr:row>
          <xdr:rowOff>95250</xdr:rowOff>
        </xdr:from>
        <xdr:to>
          <xdr:col>3</xdr:col>
          <xdr:colOff>19050</xdr:colOff>
          <xdr:row>56</xdr:row>
          <xdr:rowOff>457200</xdr:rowOff>
        </xdr:to>
        <xdr:sp>
          <xdr:nvSpPr>
            <xdr:cNvPr id="19461" name="Object 5" hidden="1">
              <a:extLst>
                <a:ext uri="{63B3BB69-23CF-44E3-9099-C40C66FF867C}">
                  <a14:compatExt spid="_x0000_s19461"/>
                </a:ext>
              </a:extLst>
            </xdr:cNvPr>
            <xdr:cNvSpPr/>
          </xdr:nvSpPr>
          <xdr:spPr>
            <a:xfrm>
              <a:off x="1724025" y="16423640"/>
              <a:ext cx="561975" cy="3619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57</xdr:row>
          <xdr:rowOff>47625</xdr:rowOff>
        </xdr:from>
        <xdr:to>
          <xdr:col>3</xdr:col>
          <xdr:colOff>19050</xdr:colOff>
          <xdr:row>58</xdr:row>
          <xdr:rowOff>9525</xdr:rowOff>
        </xdr:to>
        <xdr:sp>
          <xdr:nvSpPr>
            <xdr:cNvPr id="19462" name="Object 6" hidden="1">
              <a:extLst>
                <a:ext uri="{63B3BB69-23CF-44E3-9099-C40C66FF867C}">
                  <a14:compatExt spid="_x0000_s19462"/>
                </a:ext>
              </a:extLst>
            </xdr:cNvPr>
            <xdr:cNvSpPr/>
          </xdr:nvSpPr>
          <xdr:spPr>
            <a:xfrm>
              <a:off x="1724025" y="16842740"/>
              <a:ext cx="561975" cy="3048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60</xdr:row>
          <xdr:rowOff>114300</xdr:rowOff>
        </xdr:from>
        <xdr:to>
          <xdr:col>2</xdr:col>
          <xdr:colOff>428625</xdr:colOff>
          <xdr:row>61</xdr:row>
          <xdr:rowOff>0</xdr:rowOff>
        </xdr:to>
        <xdr:sp>
          <xdr:nvSpPr>
            <xdr:cNvPr id="19464" name="Object 8" hidden="1">
              <a:extLst>
                <a:ext uri="{63B3BB69-23CF-44E3-9099-C40C66FF867C}">
                  <a14:compatExt spid="_x0000_s19464"/>
                </a:ext>
              </a:extLst>
            </xdr:cNvPr>
            <xdr:cNvSpPr/>
          </xdr:nvSpPr>
          <xdr:spPr>
            <a:xfrm>
              <a:off x="1704975" y="18080990"/>
              <a:ext cx="390525" cy="2762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533400</xdr:colOff>
          <xdr:row>54</xdr:row>
          <xdr:rowOff>95250</xdr:rowOff>
        </xdr:from>
        <xdr:to>
          <xdr:col>0</xdr:col>
          <xdr:colOff>685800</xdr:colOff>
          <xdr:row>54</xdr:row>
          <xdr:rowOff>438150</xdr:rowOff>
        </xdr:to>
        <xdr:sp>
          <xdr:nvSpPr>
            <xdr:cNvPr id="19465" name="Object 9" hidden="1">
              <a:extLst>
                <a:ext uri="{63B3BB69-23CF-44E3-9099-C40C66FF867C}">
                  <a14:compatExt spid="_x0000_s19465"/>
                </a:ext>
              </a:extLst>
            </xdr:cNvPr>
            <xdr:cNvSpPr/>
          </xdr:nvSpPr>
          <xdr:spPr>
            <a:xfrm>
              <a:off x="533400" y="15652115"/>
              <a:ext cx="152400" cy="3429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61</xdr:row>
          <xdr:rowOff>57150</xdr:rowOff>
        </xdr:from>
        <xdr:to>
          <xdr:col>2</xdr:col>
          <xdr:colOff>552450</xdr:colOff>
          <xdr:row>61</xdr:row>
          <xdr:rowOff>361950</xdr:rowOff>
        </xdr:to>
        <xdr:sp>
          <xdr:nvSpPr>
            <xdr:cNvPr id="19466" name="Object 10" hidden="1">
              <a:extLst>
                <a:ext uri="{63B3BB69-23CF-44E3-9099-C40C66FF867C}">
                  <a14:compatExt spid="_x0000_s19466"/>
                </a:ext>
              </a:extLst>
            </xdr:cNvPr>
            <xdr:cNvSpPr/>
          </xdr:nvSpPr>
          <xdr:spPr>
            <a:xfrm>
              <a:off x="1714500" y="18414365"/>
              <a:ext cx="504825" cy="30480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0</xdr:col>
      <xdr:colOff>463550</xdr:colOff>
      <xdr:row>70</xdr:row>
      <xdr:rowOff>150495</xdr:rowOff>
    </xdr:from>
    <xdr:to>
      <xdr:col>16</xdr:col>
      <xdr:colOff>193040</xdr:colOff>
      <xdr:row>89</xdr:row>
      <xdr:rowOff>29845</xdr:rowOff>
    </xdr:to>
    <xdr:grpSp>
      <xdr:nvGrpSpPr>
        <xdr:cNvPr id="4" name="组合 3"/>
        <xdr:cNvGrpSpPr/>
      </xdr:nvGrpSpPr>
      <xdr:grpSpPr>
        <a:xfrm rot="0">
          <a:off x="463550" y="22041485"/>
          <a:ext cx="11383010" cy="3679825"/>
          <a:chOff x="146" y="2032"/>
          <a:chExt cx="12547" cy="3891"/>
        </a:xfrm>
      </xdr:grpSpPr>
      <xdr:graphicFrame>
        <xdr:nvGraphicFramePr>
          <xdr:cNvPr id="2" name="图表 1"/>
          <xdr:cNvGraphicFramePr/>
        </xdr:nvGraphicFramePr>
        <xdr:xfrm>
          <a:off x="146" y="2032"/>
          <a:ext cx="12547" cy="3891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  <xdr:cxnSp>
        <xdr:nvCxnSpPr>
          <xdr:cNvPr id="3" name="直接连接符 2"/>
          <xdr:cNvCxnSpPr/>
        </xdr:nvCxnSpPr>
        <xdr:spPr>
          <a:xfrm flipV="1">
            <a:off x="1061" y="4181"/>
            <a:ext cx="11265" cy="25"/>
          </a:xfrm>
          <a:prstGeom prst="line">
            <a:avLst/>
          </a:prstGeom>
          <a:ln>
            <a:solidFill>
              <a:srgbClr val="00B0F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572135</xdr:colOff>
      <xdr:row>94</xdr:row>
      <xdr:rowOff>67945</xdr:rowOff>
    </xdr:from>
    <xdr:to>
      <xdr:col>16</xdr:col>
      <xdr:colOff>464820</xdr:colOff>
      <xdr:row>113</xdr:row>
      <xdr:rowOff>60325</xdr:rowOff>
    </xdr:to>
    <xdr:graphicFrame>
      <xdr:nvGraphicFramePr>
        <xdr:cNvPr id="7" name="图表 6"/>
        <xdr:cNvGraphicFramePr/>
      </xdr:nvGraphicFramePr>
      <xdr:xfrm>
        <a:off x="572135" y="26878280"/>
        <a:ext cx="11546205" cy="379285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201930</xdr:colOff>
      <xdr:row>97</xdr:row>
      <xdr:rowOff>94615</xdr:rowOff>
    </xdr:from>
    <xdr:to>
      <xdr:col>15</xdr:col>
      <xdr:colOff>133350</xdr:colOff>
      <xdr:row>97</xdr:row>
      <xdr:rowOff>94615</xdr:rowOff>
    </xdr:to>
    <xdr:cxnSp>
      <xdr:nvCxnSpPr>
        <xdr:cNvPr id="9" name="直接连接符 8"/>
        <xdr:cNvCxnSpPr/>
      </xdr:nvCxnSpPr>
      <xdr:spPr>
        <a:xfrm>
          <a:off x="963930" y="27505025"/>
          <a:ext cx="10137140" cy="0"/>
        </a:xfrm>
        <a:prstGeom prst="line">
          <a:avLst/>
        </a:prstGeom>
        <a:ln>
          <a:solidFill>
            <a:srgbClr val="C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358775</xdr:colOff>
      <xdr:row>88</xdr:row>
      <xdr:rowOff>194310</xdr:rowOff>
    </xdr:from>
    <xdr:to>
      <xdr:col>6</xdr:col>
      <xdr:colOff>412750</xdr:colOff>
      <xdr:row>90</xdr:row>
      <xdr:rowOff>100330</xdr:rowOff>
    </xdr:to>
    <xdr:sp>
      <xdr:nvSpPr>
        <xdr:cNvPr id="10" name="文本框 9"/>
        <xdr:cNvSpPr txBox="1"/>
      </xdr:nvSpPr>
      <xdr:spPr>
        <a:xfrm>
          <a:off x="4334510" y="25685750"/>
          <a:ext cx="654050" cy="30607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p>
          <a:pPr algn="l"/>
          <a:r>
            <a:rPr lang="zh-CN" altLang="en-US" sz="1100"/>
            <a:t>观察值</a:t>
          </a:r>
          <a:endParaRPr lang="en-US" altLang="zh-CN" sz="1100"/>
        </a:p>
      </xdr:txBody>
    </xdr:sp>
    <xdr:clientData/>
  </xdr:twoCellAnchor>
  <xdr:twoCellAnchor>
    <xdr:from>
      <xdr:col>4</xdr:col>
      <xdr:colOff>494665</xdr:colOff>
      <xdr:row>89</xdr:row>
      <xdr:rowOff>154305</xdr:rowOff>
    </xdr:from>
    <xdr:to>
      <xdr:col>5</xdr:col>
      <xdr:colOff>250190</xdr:colOff>
      <xdr:row>89</xdr:row>
      <xdr:rowOff>154305</xdr:rowOff>
    </xdr:to>
    <xdr:cxnSp>
      <xdr:nvCxnSpPr>
        <xdr:cNvPr id="11" name="直接连接符 10"/>
        <xdr:cNvCxnSpPr/>
      </xdr:nvCxnSpPr>
      <xdr:spPr>
        <a:xfrm>
          <a:off x="3730625" y="25845770"/>
          <a:ext cx="495300" cy="0"/>
        </a:xfrm>
        <a:prstGeom prst="line">
          <a:avLst/>
        </a:prstGeom>
        <a:ln w="254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7</xdr:col>
      <xdr:colOff>532130</xdr:colOff>
      <xdr:row>89</xdr:row>
      <xdr:rowOff>6985</xdr:rowOff>
    </xdr:from>
    <xdr:ext cx="661035" cy="277495"/>
    <xdr:sp>
      <xdr:nvSpPr>
        <xdr:cNvPr id="13" name="文本框 12"/>
        <xdr:cNvSpPr txBox="1"/>
      </xdr:nvSpPr>
      <xdr:spPr>
        <a:xfrm>
          <a:off x="5708015" y="25698450"/>
          <a:ext cx="661035" cy="27749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p>
          <a:pPr algn="l"/>
          <a:r>
            <a:rPr lang="zh-CN" altLang="en-US" sz="1100"/>
            <a:t>中心线</a:t>
          </a:r>
          <a:endParaRPr lang="en-US" altLang="zh-CN" sz="1100"/>
        </a:p>
      </xdr:txBody>
    </xdr:sp>
    <xdr:clientData/>
  </xdr:oneCellAnchor>
  <xdr:twoCellAnchor>
    <xdr:from>
      <xdr:col>7</xdr:col>
      <xdr:colOff>121285</xdr:colOff>
      <xdr:row>89</xdr:row>
      <xdr:rowOff>142240</xdr:rowOff>
    </xdr:from>
    <xdr:to>
      <xdr:col>7</xdr:col>
      <xdr:colOff>531495</xdr:colOff>
      <xdr:row>89</xdr:row>
      <xdr:rowOff>144145</xdr:rowOff>
    </xdr:to>
    <xdr:cxnSp>
      <xdr:nvCxnSpPr>
        <xdr:cNvPr id="14" name="直接连接符 13"/>
        <xdr:cNvCxnSpPr>
          <a:endCxn id="13" idx="1"/>
        </xdr:cNvCxnSpPr>
      </xdr:nvCxnSpPr>
      <xdr:spPr>
        <a:xfrm>
          <a:off x="5297170" y="25833705"/>
          <a:ext cx="410210" cy="1905"/>
        </a:xfrm>
        <a:prstGeom prst="line">
          <a:avLst/>
        </a:prstGeom>
        <a:ln w="25400">
          <a:solidFill>
            <a:srgbClr val="00B0F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41910</xdr:colOff>
      <xdr:row>113</xdr:row>
      <xdr:rowOff>169545</xdr:rowOff>
    </xdr:from>
    <xdr:to>
      <xdr:col>4</xdr:col>
      <xdr:colOff>464185</xdr:colOff>
      <xdr:row>113</xdr:row>
      <xdr:rowOff>169545</xdr:rowOff>
    </xdr:to>
    <xdr:cxnSp>
      <xdr:nvCxnSpPr>
        <xdr:cNvPr id="15" name="直接连接符 14"/>
        <xdr:cNvCxnSpPr/>
      </xdr:nvCxnSpPr>
      <xdr:spPr>
        <a:xfrm>
          <a:off x="3277870" y="30780355"/>
          <a:ext cx="422275" cy="0"/>
        </a:xfrm>
        <a:prstGeom prst="line">
          <a:avLst/>
        </a:prstGeom>
        <a:ln w="2222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127635</xdr:colOff>
      <xdr:row>113</xdr:row>
      <xdr:rowOff>19685</xdr:rowOff>
    </xdr:from>
    <xdr:to>
      <xdr:col>6</xdr:col>
      <xdr:colOff>194945</xdr:colOff>
      <xdr:row>114</xdr:row>
      <xdr:rowOff>92075</xdr:rowOff>
    </xdr:to>
    <xdr:sp>
      <xdr:nvSpPr>
        <xdr:cNvPr id="16" name="文本框 15"/>
        <xdr:cNvSpPr txBox="1"/>
      </xdr:nvSpPr>
      <xdr:spPr>
        <a:xfrm>
          <a:off x="4103370" y="30630495"/>
          <a:ext cx="667385" cy="27241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p>
          <a:pPr algn="l"/>
          <a:r>
            <a:rPr lang="zh-CN" altLang="en-US" sz="1100"/>
            <a:t>观察值</a:t>
          </a:r>
          <a:endParaRPr lang="zh-CN" altLang="en-US" sz="1100"/>
        </a:p>
      </xdr:txBody>
    </xdr:sp>
    <xdr:clientData/>
  </xdr:twoCellAnchor>
  <xdr:twoCellAnchor>
    <xdr:from>
      <xdr:col>6</xdr:col>
      <xdr:colOff>508635</xdr:colOff>
      <xdr:row>113</xdr:row>
      <xdr:rowOff>113665</xdr:rowOff>
    </xdr:from>
    <xdr:to>
      <xdr:col>7</xdr:col>
      <xdr:colOff>331470</xdr:colOff>
      <xdr:row>113</xdr:row>
      <xdr:rowOff>113665</xdr:rowOff>
    </xdr:to>
    <xdr:cxnSp>
      <xdr:nvCxnSpPr>
        <xdr:cNvPr id="17" name="直接连接符 16"/>
        <xdr:cNvCxnSpPr/>
      </xdr:nvCxnSpPr>
      <xdr:spPr>
        <a:xfrm>
          <a:off x="5084445" y="30724475"/>
          <a:ext cx="422910" cy="0"/>
        </a:xfrm>
        <a:prstGeom prst="line">
          <a:avLst/>
        </a:prstGeom>
        <a:ln w="22225">
          <a:solidFill>
            <a:srgbClr val="00B0F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7</xdr:col>
      <xdr:colOff>445135</xdr:colOff>
      <xdr:row>112</xdr:row>
      <xdr:rowOff>195580</xdr:rowOff>
    </xdr:from>
    <xdr:ext cx="633095" cy="281305"/>
    <xdr:sp>
      <xdr:nvSpPr>
        <xdr:cNvPr id="18" name="文本框 17"/>
        <xdr:cNvSpPr txBox="1"/>
      </xdr:nvSpPr>
      <xdr:spPr>
        <a:xfrm>
          <a:off x="5621020" y="30606365"/>
          <a:ext cx="633095" cy="2813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p>
          <a:pPr algn="l"/>
          <a:r>
            <a:rPr lang="zh-CN" altLang="en-US" sz="1100"/>
            <a:t>中心线</a:t>
          </a:r>
          <a:endParaRPr lang="en-US" altLang="zh-CN" sz="1100"/>
        </a:p>
      </xdr:txBody>
    </xdr:sp>
    <xdr:clientData/>
  </xdr:oneCellAnchor>
  <xdr:twoCellAnchor>
    <xdr:from>
      <xdr:col>8</xdr:col>
      <xdr:colOff>435610</xdr:colOff>
      <xdr:row>89</xdr:row>
      <xdr:rowOff>133985</xdr:rowOff>
    </xdr:from>
    <xdr:to>
      <xdr:col>9</xdr:col>
      <xdr:colOff>250825</xdr:colOff>
      <xdr:row>89</xdr:row>
      <xdr:rowOff>133985</xdr:rowOff>
    </xdr:to>
    <xdr:cxnSp>
      <xdr:nvCxnSpPr>
        <xdr:cNvPr id="19" name="直接连接符 18"/>
        <xdr:cNvCxnSpPr/>
      </xdr:nvCxnSpPr>
      <xdr:spPr>
        <a:xfrm>
          <a:off x="6688455" y="25825450"/>
          <a:ext cx="415290" cy="0"/>
        </a:xfrm>
        <a:prstGeom prst="line">
          <a:avLst/>
        </a:prstGeom>
        <a:ln w="22225">
          <a:solidFill>
            <a:srgbClr val="C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142875</xdr:colOff>
      <xdr:row>113</xdr:row>
      <xdr:rowOff>133985</xdr:rowOff>
    </xdr:from>
    <xdr:to>
      <xdr:col>9</xdr:col>
      <xdr:colOff>32385</xdr:colOff>
      <xdr:row>113</xdr:row>
      <xdr:rowOff>133985</xdr:rowOff>
    </xdr:to>
    <xdr:cxnSp>
      <xdr:nvCxnSpPr>
        <xdr:cNvPr id="20" name="直接连接符 19"/>
        <xdr:cNvCxnSpPr/>
      </xdr:nvCxnSpPr>
      <xdr:spPr>
        <a:xfrm>
          <a:off x="6395720" y="30744795"/>
          <a:ext cx="489585" cy="0"/>
        </a:xfrm>
        <a:prstGeom prst="line">
          <a:avLst/>
        </a:prstGeom>
        <a:ln w="22225">
          <a:solidFill>
            <a:srgbClr val="C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9</xdr:col>
      <xdr:colOff>189230</xdr:colOff>
      <xdr:row>113</xdr:row>
      <xdr:rowOff>5715</xdr:rowOff>
    </xdr:from>
    <xdr:ext cx="732155" cy="277495"/>
    <xdr:sp>
      <xdr:nvSpPr>
        <xdr:cNvPr id="21" name="文本框 20"/>
        <xdr:cNvSpPr txBox="1"/>
      </xdr:nvSpPr>
      <xdr:spPr>
        <a:xfrm>
          <a:off x="7042150" y="30616525"/>
          <a:ext cx="732155" cy="27749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p>
          <a:pPr algn="l"/>
          <a:r>
            <a:rPr lang="zh-CN" altLang="en-US" sz="1100"/>
            <a:t>控制线</a:t>
          </a:r>
          <a:endParaRPr lang="en-US" altLang="zh-CN" sz="1100"/>
        </a:p>
      </xdr:txBody>
    </xdr:sp>
    <xdr:clientData/>
  </xdr:oneCellAnchor>
  <xdr:twoCellAnchor>
    <xdr:from>
      <xdr:col>1</xdr:col>
      <xdr:colOff>223520</xdr:colOff>
      <xdr:row>104</xdr:row>
      <xdr:rowOff>36195</xdr:rowOff>
    </xdr:from>
    <xdr:to>
      <xdr:col>9</xdr:col>
      <xdr:colOff>429895</xdr:colOff>
      <xdr:row>104</xdr:row>
      <xdr:rowOff>38100</xdr:rowOff>
    </xdr:to>
    <xdr:cxnSp>
      <xdr:nvCxnSpPr>
        <xdr:cNvPr id="22" name="直接连接符 21"/>
        <xdr:cNvCxnSpPr/>
      </xdr:nvCxnSpPr>
      <xdr:spPr>
        <a:xfrm flipV="1">
          <a:off x="985520" y="28846780"/>
          <a:ext cx="6297295" cy="1905"/>
        </a:xfrm>
        <a:prstGeom prst="line">
          <a:avLst/>
        </a:prstGeom>
        <a:ln>
          <a:solidFill>
            <a:srgbClr val="00B0F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9</xdr:col>
      <xdr:colOff>274320</xdr:colOff>
      <xdr:row>89</xdr:row>
      <xdr:rowOff>17780</xdr:rowOff>
    </xdr:from>
    <xdr:ext cx="670560" cy="277495"/>
    <xdr:sp>
      <xdr:nvSpPr>
        <xdr:cNvPr id="5" name="文本框 4"/>
        <xdr:cNvSpPr txBox="1"/>
      </xdr:nvSpPr>
      <xdr:spPr>
        <a:xfrm>
          <a:off x="7127240" y="25709245"/>
          <a:ext cx="670560" cy="27749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p>
          <a:pPr algn="l"/>
          <a:r>
            <a:rPr lang="zh-CN" altLang="en-US" sz="1100"/>
            <a:t>控制线</a:t>
          </a:r>
          <a:endParaRPr lang="zh-CN" altLang="en-US" sz="1100"/>
        </a:p>
      </xdr:txBody>
    </xdr:sp>
    <xdr:clientData/>
  </xdr:oneCellAnchor>
  <xdr:twoCellAnchor>
    <xdr:from>
      <xdr:col>1</xdr:col>
      <xdr:colOff>202565</xdr:colOff>
      <xdr:row>109</xdr:row>
      <xdr:rowOff>191770</xdr:rowOff>
    </xdr:from>
    <xdr:to>
      <xdr:col>15</xdr:col>
      <xdr:colOff>133985</xdr:colOff>
      <xdr:row>109</xdr:row>
      <xdr:rowOff>191770</xdr:rowOff>
    </xdr:to>
    <xdr:cxnSp>
      <xdr:nvCxnSpPr>
        <xdr:cNvPr id="6" name="直接连接符 5"/>
        <xdr:cNvCxnSpPr/>
      </xdr:nvCxnSpPr>
      <xdr:spPr>
        <a:xfrm>
          <a:off x="964565" y="30002480"/>
          <a:ext cx="10137140" cy="0"/>
        </a:xfrm>
        <a:prstGeom prst="line">
          <a:avLst/>
        </a:prstGeom>
        <a:ln>
          <a:solidFill>
            <a:srgbClr val="C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5</xdr:col>
      <xdr:colOff>447675</xdr:colOff>
      <xdr:row>64</xdr:row>
      <xdr:rowOff>41910</xdr:rowOff>
    </xdr:from>
    <xdr:to>
      <xdr:col>7</xdr:col>
      <xdr:colOff>107950</xdr:colOff>
      <xdr:row>64</xdr:row>
      <xdr:rowOff>605790</xdr:rowOff>
    </xdr:to>
    <xdr:pic>
      <xdr:nvPicPr>
        <xdr:cNvPr id="12" name="图片 11" descr="711e0147efc68e49a299db22ae328ee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4423410" y="19970750"/>
          <a:ext cx="860425" cy="56388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0.0693816224390014</cdr:x>
      <cdr:y>0.866397940997497</cdr:y>
    </cdr:from>
    <cdr:to>
      <cdr:x>0.973254454808944</cdr:x>
      <cdr:y>0.868335242864353</cdr:y>
    </cdr:to>
    <cdr:sp>
      <cdr:nvSpPr>
        <cdr:cNvPr id="2" name="直接连接符 1"/>
        <cdr:cNvSpPr/>
      </cdr:nvSpPr>
      <cdr:spPr xmlns:a="http://schemas.openxmlformats.org/drawingml/2006/main">
        <a:xfrm xmlns:a="http://schemas.openxmlformats.org/drawingml/2006/main" flipV="1">
          <a:off x="789551" y="3129325"/>
          <a:ext cx="10285924" cy="6997"/>
        </a:xfrm>
        <a:prstGeom xmlns:a="http://schemas.openxmlformats.org/drawingml/2006/main" prst="line">
          <a:avLst/>
        </a:prstGeom>
        <a:ln>
          <a:solidFill>
            <a:srgbClr val="C0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sp>
  </cdr:relSizeAnchor>
  <cdr:relSizeAnchor xmlns:cdr="http://schemas.openxmlformats.org/drawingml/2006/chartDrawing">
    <cdr:from>
      <cdr:x>0.445634029816382</cdr:x>
      <cdr:y>0.946952789699571</cdr:y>
    </cdr:from>
    <cdr:to>
      <cdr:x>0.53468025096414</cdr:x>
      <cdr:y>1</cdr:y>
    </cdr:to>
    <cdr:sp>
      <cdr:nvSpPr>
        <cdr:cNvPr id="3" name="矩形 2"/>
        <cdr:cNvSpPr/>
      </cdr:nvSpPr>
      <cdr:spPr xmlns:a="http://schemas.openxmlformats.org/drawingml/2006/main">
        <a:xfrm xmlns:a="http://schemas.openxmlformats.org/drawingml/2006/main">
          <a:off x="4916170" y="3502660"/>
          <a:ext cx="982345" cy="196215"/>
        </a:xfrm>
        <a:prstGeom xmlns:a="http://schemas.openxmlformats.org/drawingml/2006/main" prst="rect">
          <a:avLst/>
        </a:prstGeom>
      </cdr:spPr>
      <cdr:txBody xmlns:a="http://schemas.openxmlformats.org/drawingml/2006/main">
        <a:bodyPr/>
        <a:p>
          <a:endParaRPr lang="zh-CN" altLang="en-US"/>
        </a:p>
      </cdr:txBody>
    </cdr:sp>
  </cdr:relSizeAnchor>
  <cdr:relSizeAnchor xmlns:cdr="http://schemas.openxmlformats.org/drawingml/2006/chartDrawing">
    <cdr:from>
      <cdr:x>0.593308335736948</cdr:x>
      <cdr:y>0.915183969597512</cdr:y>
    </cdr:from>
    <cdr:to>
      <cdr:x>0.677934813960196</cdr:x>
      <cdr:y>1</cdr:y>
    </cdr:to>
    <cdr:sp>
      <cdr:nvSpPr>
        <cdr:cNvPr id="4" name="矩形 3"/>
        <cdr:cNvSpPr/>
      </cdr:nvSpPr>
      <cdr:spPr xmlns:a="http://schemas.openxmlformats.org/drawingml/2006/main">
        <a:xfrm xmlns:a="http://schemas.openxmlformats.org/drawingml/2006/main">
          <a:off x="6530975" y="3364230"/>
          <a:ext cx="931545" cy="311785"/>
        </a:xfrm>
        <a:prstGeom xmlns:a="http://schemas.openxmlformats.org/drawingml/2006/main" prst="rect">
          <a:avLst/>
        </a:prstGeom>
      </cdr:spPr>
      <cdr:txBody xmlns:a="http://schemas.openxmlformats.org/drawingml/2006/main">
        <a:bodyPr/>
        <a:p>
          <a:endParaRPr lang="zh-CN" altLang="en-US"/>
        </a:p>
      </cdr:txBody>
    </cdr:sp>
  </cdr:relSizeAnchor>
  <cdr:relSizeAnchor xmlns:cdr="http://schemas.openxmlformats.org/drawingml/2006/chartDrawing">
    <cdr:from>
      <cdr:x>0.587251225843669</cdr:x>
      <cdr:y>0.956469165659008</cdr:y>
    </cdr:from>
    <cdr:to>
      <cdr:x>0.670320161522931</cdr:x>
      <cdr:y>1</cdr:y>
    </cdr:to>
    <cdr:sp>
      <cdr:nvSpPr>
        <cdr:cNvPr id="5" name="矩形 4"/>
        <cdr:cNvSpPr/>
      </cdr:nvSpPr>
      <cdr:spPr xmlns:a="http://schemas.openxmlformats.org/drawingml/2006/main">
        <a:xfrm xmlns:a="http://schemas.openxmlformats.org/drawingml/2006/main">
          <a:off x="6464300" y="3515995"/>
          <a:ext cx="914400" cy="160020"/>
        </a:xfrm>
        <a:prstGeom xmlns:a="http://schemas.openxmlformats.org/drawingml/2006/main" prst="rect">
          <a:avLst/>
        </a:prstGeom>
      </cdr:spPr>
      <cdr:txBody xmlns:a="http://schemas.openxmlformats.org/drawingml/2006/main">
        <a:bodyPr>
          <a:spAutoFit/>
        </a:bodyPr>
        <a:p>
          <a:endParaRPr lang="zh-CN" altLang="en-US"/>
        </a:p>
      </cdr:txBody>
    </cdr:sp>
  </cdr:relSizeAnchor>
  <cdr:relSizeAnchor xmlns:cdr="http://schemas.openxmlformats.org/drawingml/2006/chartDrawing">
    <cdr:from>
      <cdr:x>0.581136429189501</cdr:x>
      <cdr:y>0.916565900846433</cdr:y>
    </cdr:from>
    <cdr:to>
      <cdr:x>0.667724257282954</cdr:x>
      <cdr:y>1</cdr:y>
    </cdr:to>
    <cdr:sp>
      <cdr:nvSpPr>
        <cdr:cNvPr id="6" name="矩形 5"/>
        <cdr:cNvSpPr/>
      </cdr:nvSpPr>
      <cdr:spPr xmlns:a="http://schemas.openxmlformats.org/drawingml/2006/main">
        <a:xfrm xmlns:a="http://schemas.openxmlformats.org/drawingml/2006/main">
          <a:off x="6396990" y="3369310"/>
          <a:ext cx="953135" cy="306705"/>
        </a:xfrm>
        <a:prstGeom xmlns:a="http://schemas.openxmlformats.org/drawingml/2006/main" prst="rect">
          <a:avLst/>
        </a:prstGeom>
      </cdr:spPr>
      <cdr:txBody xmlns:a="http://schemas.openxmlformats.org/drawingml/2006/main">
        <a:bodyPr/>
        <a:p>
          <a:endParaRPr lang="en-US" altLang="zh-CN"/>
        </a:p>
      </cdr:txBody>
    </cdr:sp>
  </cdr:relSizeAnchor>
  <cdr:relSizeAnchor xmlns:cdr="http://schemas.openxmlformats.org/drawingml/2006/chartDrawing">
    <cdr:from>
      <cdr:x>0.0650184530143588</cdr:x>
      <cdr:y>0.26025101804228</cdr:y>
    </cdr:from>
    <cdr:to>
      <cdr:x>0.955458050709013</cdr:x>
      <cdr:y>0.264125621775989</cdr:y>
    </cdr:to>
    <cdr:sp>
      <cdr:nvSpPr>
        <cdr:cNvPr id="7" name="直接连接符 6"/>
        <cdr:cNvSpPr/>
      </cdr:nvSpPr>
      <cdr:spPr xmlns:a="http://schemas.openxmlformats.org/drawingml/2006/main">
        <a:xfrm xmlns:a="http://schemas.openxmlformats.org/drawingml/2006/main" flipV="1">
          <a:off x="739899" y="939995"/>
          <a:ext cx="10133056" cy="13995"/>
        </a:xfrm>
        <a:prstGeom xmlns:a="http://schemas.openxmlformats.org/drawingml/2006/main" prst="line">
          <a:avLst/>
        </a:prstGeom>
        <a:ln>
          <a:solidFill>
            <a:srgbClr val="C0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0.0541292379020574</cdr:x>
      <cdr:y>0.562379509776921</cdr:y>
    </cdr:from>
    <cdr:to>
      <cdr:x>0.0541292379020574</cdr:x>
      <cdr:y>0.562379509776921</cdr:y>
    </cdr:to>
    <cdr:sp>
      <cdr:nvSpPr>
        <cdr:cNvPr id="2" name="直接连接符 1"/>
        <cdr:cNvSpPr/>
      </cdr:nvSpPr>
      <cdr:spPr xmlns:a="http://schemas.openxmlformats.org/drawingml/2006/main">
        <a:xfrm xmlns:a="http://schemas.openxmlformats.org/drawingml/2006/main">
          <a:off x="593090" y="2593340"/>
          <a:ext cx="0" cy="0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sp>
  </cdr:relSizeAnchor>
</c:userShape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image" Target="../media/image5.emf"/><Relationship Id="rId8" Type="http://schemas.openxmlformats.org/officeDocument/2006/relationships/oleObject" Target="../embeddings/oleObject4.bin"/><Relationship Id="rId7" Type="http://schemas.openxmlformats.org/officeDocument/2006/relationships/oleObject" Target="../embeddings/oleObject3.bin"/><Relationship Id="rId6" Type="http://schemas.openxmlformats.org/officeDocument/2006/relationships/image" Target="../media/image4.emf"/><Relationship Id="rId5" Type="http://schemas.openxmlformats.org/officeDocument/2006/relationships/oleObject" Target="../embeddings/oleObject2.bin"/><Relationship Id="rId4" Type="http://schemas.openxmlformats.org/officeDocument/2006/relationships/image" Target="../media/image3.emf"/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7" Type="http://schemas.openxmlformats.org/officeDocument/2006/relationships/image" Target="../media/image9.emf"/><Relationship Id="rId16" Type="http://schemas.openxmlformats.org/officeDocument/2006/relationships/oleObject" Target="../embeddings/oleObject8.bin"/><Relationship Id="rId15" Type="http://schemas.openxmlformats.org/officeDocument/2006/relationships/image" Target="../media/image8.emf"/><Relationship Id="rId14" Type="http://schemas.openxmlformats.org/officeDocument/2006/relationships/oleObject" Target="../embeddings/oleObject7.bin"/><Relationship Id="rId13" Type="http://schemas.openxmlformats.org/officeDocument/2006/relationships/image" Target="../media/image7.emf"/><Relationship Id="rId12" Type="http://schemas.openxmlformats.org/officeDocument/2006/relationships/oleObject" Target="../embeddings/oleObject6.bin"/><Relationship Id="rId11" Type="http://schemas.openxmlformats.org/officeDocument/2006/relationships/image" Target="../media/image6.emf"/><Relationship Id="rId10" Type="http://schemas.openxmlformats.org/officeDocument/2006/relationships/oleObject" Target="../embeddings/oleObject5.bin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P92"/>
  <sheetViews>
    <sheetView tabSelected="1" zoomScale="80" zoomScaleNormal="80" topLeftCell="A59" workbookViewId="0">
      <selection activeCell="C19" sqref="C19"/>
    </sheetView>
  </sheetViews>
  <sheetFormatPr defaultColWidth="9" defaultRowHeight="15.75"/>
  <cols>
    <col min="1" max="1" width="10" style="2" customWidth="1"/>
    <col min="2" max="2" width="11.875" style="2" customWidth="1"/>
    <col min="3" max="3" width="7.875" style="2" customWidth="1"/>
    <col min="4" max="4" width="12.7166666666667" style="2" customWidth="1"/>
    <col min="5" max="5" width="9.70833333333333" style="2" customWidth="1"/>
    <col min="6" max="7" width="7.875" style="2" customWidth="1"/>
    <col min="8" max="8" width="14.1333333333333" style="2" customWidth="1"/>
    <col min="9" max="9" width="7.875" style="2" customWidth="1"/>
    <col min="10" max="16384" width="9" style="2"/>
  </cols>
  <sheetData>
    <row r="1" ht="21.75" customHeight="1" spans="1:9">
      <c r="A1" s="3"/>
      <c r="B1" s="3"/>
      <c r="C1" s="3"/>
      <c r="D1" s="3"/>
      <c r="E1" s="3"/>
      <c r="F1" s="3"/>
      <c r="G1" s="3"/>
      <c r="H1" s="3"/>
      <c r="I1" s="3"/>
    </row>
    <row r="2" ht="29.25" customHeight="1" spans="1:9">
      <c r="A2" s="4" t="s">
        <v>0</v>
      </c>
      <c r="B2" s="5"/>
      <c r="C2" s="5"/>
      <c r="D2" s="5"/>
      <c r="E2" s="5"/>
      <c r="F2" s="5"/>
      <c r="G2" s="5"/>
      <c r="H2" s="5"/>
      <c r="I2" s="5"/>
    </row>
    <row r="3" ht="24" customHeight="1" spans="1:9">
      <c r="A3" s="6" t="s">
        <v>1</v>
      </c>
      <c r="B3" s="6"/>
      <c r="C3" s="6"/>
      <c r="D3" s="6"/>
      <c r="E3" s="6"/>
      <c r="F3" s="7"/>
      <c r="G3" s="8"/>
      <c r="H3" s="8"/>
      <c r="I3" s="8"/>
    </row>
    <row r="4" ht="25" customHeight="1" spans="1:9">
      <c r="A4" s="6" t="s">
        <v>2</v>
      </c>
      <c r="B4" s="6"/>
      <c r="C4" s="6"/>
      <c r="D4" s="6"/>
      <c r="E4" s="6"/>
      <c r="F4" s="6"/>
      <c r="G4" s="6"/>
      <c r="H4" s="6"/>
      <c r="I4" s="6"/>
    </row>
    <row r="5" ht="30.75" customHeight="1" spans="1:9">
      <c r="A5" s="9" t="s">
        <v>3</v>
      </c>
      <c r="B5" s="6"/>
      <c r="C5" s="6"/>
      <c r="D5" s="6"/>
      <c r="E5" s="6"/>
      <c r="F5" s="6"/>
      <c r="G5" s="6"/>
      <c r="H5" s="6"/>
      <c r="I5" s="6"/>
    </row>
    <row r="6" ht="32" customHeight="1" spans="1:9">
      <c r="A6" s="10" t="s">
        <v>4</v>
      </c>
      <c r="B6" s="11"/>
      <c r="C6" s="11" t="s">
        <v>5</v>
      </c>
      <c r="D6" s="11" t="s">
        <v>6</v>
      </c>
      <c r="E6" s="12" t="s">
        <v>7</v>
      </c>
      <c r="F6" s="11"/>
      <c r="G6" s="11"/>
      <c r="H6" s="8"/>
      <c r="I6" s="8"/>
    </row>
    <row r="7" ht="23.25" customHeight="1" spans="1:9">
      <c r="A7" s="13" t="s">
        <v>8</v>
      </c>
      <c r="B7" s="14" t="s">
        <v>9</v>
      </c>
      <c r="C7" s="14" t="s">
        <v>10</v>
      </c>
      <c r="D7" s="14"/>
      <c r="E7" s="14"/>
      <c r="F7" s="14"/>
      <c r="G7" s="14"/>
      <c r="H7" s="15"/>
      <c r="I7" s="60" t="s">
        <v>11</v>
      </c>
    </row>
    <row r="8" ht="21.95" customHeight="1" spans="1:11">
      <c r="A8" s="16"/>
      <c r="B8" s="17" t="s">
        <v>12</v>
      </c>
      <c r="C8" s="18" t="s">
        <v>13</v>
      </c>
      <c r="D8" s="18" t="s">
        <v>14</v>
      </c>
      <c r="E8" s="18" t="s">
        <v>15</v>
      </c>
      <c r="F8" s="18" t="s">
        <v>16</v>
      </c>
      <c r="G8" s="18" t="s">
        <v>17</v>
      </c>
      <c r="H8" s="19"/>
      <c r="I8" s="61"/>
      <c r="K8" s="2" t="s">
        <v>5</v>
      </c>
    </row>
    <row r="9" s="1" customFormat="1" ht="21.95" customHeight="1" spans="1:12">
      <c r="A9" s="20">
        <v>1</v>
      </c>
      <c r="B9" s="21" t="s">
        <v>18</v>
      </c>
      <c r="C9" s="22">
        <v>50.02</v>
      </c>
      <c r="D9" s="22">
        <v>50.02</v>
      </c>
      <c r="E9" s="22">
        <v>50.02</v>
      </c>
      <c r="F9" s="22">
        <v>50.04</v>
      </c>
      <c r="G9" s="22">
        <v>50.02</v>
      </c>
      <c r="H9" s="23">
        <f>SUM(C9:G9)/5</f>
        <v>50.024</v>
      </c>
      <c r="I9" s="22">
        <f>MAX(C9:G9)-MIN(C9:G9)</f>
        <v>0.019999999999996</v>
      </c>
      <c r="K9" s="62"/>
      <c r="L9" s="63"/>
    </row>
    <row r="10" s="1" customFormat="1" ht="21.95" customHeight="1" spans="1:12">
      <c r="A10" s="20">
        <v>2</v>
      </c>
      <c r="B10" s="21" t="s">
        <v>19</v>
      </c>
      <c r="C10" s="24">
        <v>50</v>
      </c>
      <c r="D10" s="22">
        <v>50</v>
      </c>
      <c r="E10" s="22">
        <v>50.02</v>
      </c>
      <c r="F10" s="22">
        <v>50.02</v>
      </c>
      <c r="G10" s="22">
        <v>50.04</v>
      </c>
      <c r="H10" s="23">
        <f t="shared" ref="H10:H25" si="0">SUM(C10:G10)/5</f>
        <v>50.016</v>
      </c>
      <c r="I10" s="22">
        <f>MAX(C10:G10)-MIN(C10:G10)</f>
        <v>0.0399999999999991</v>
      </c>
      <c r="K10" s="62"/>
      <c r="L10" s="63"/>
    </row>
    <row r="11" s="1" customFormat="1" ht="21.95" customHeight="1" spans="1:12">
      <c r="A11" s="20">
        <v>3</v>
      </c>
      <c r="B11" s="21" t="s">
        <v>20</v>
      </c>
      <c r="C11" s="22">
        <v>50</v>
      </c>
      <c r="D11" s="22">
        <v>50.02</v>
      </c>
      <c r="E11" s="22">
        <v>50.04</v>
      </c>
      <c r="F11" s="22">
        <v>50.02</v>
      </c>
      <c r="G11" s="22">
        <v>50.02</v>
      </c>
      <c r="H11" s="23">
        <f t="shared" si="0"/>
        <v>50.02</v>
      </c>
      <c r="I11" s="22">
        <f>MAX(C11:G11)-MIN(C11:G11)</f>
        <v>0.0399999999999991</v>
      </c>
      <c r="K11" s="62"/>
      <c r="L11" s="63"/>
    </row>
    <row r="12" s="1" customFormat="1" ht="21.95" customHeight="1" spans="1:12">
      <c r="A12" s="20">
        <v>4</v>
      </c>
      <c r="B12" s="21" t="s">
        <v>21</v>
      </c>
      <c r="C12" s="22">
        <v>50.02</v>
      </c>
      <c r="D12" s="22">
        <v>50</v>
      </c>
      <c r="E12" s="22">
        <v>50.02</v>
      </c>
      <c r="F12" s="22">
        <v>50.02</v>
      </c>
      <c r="G12" s="22">
        <v>50.02</v>
      </c>
      <c r="H12" s="23">
        <f t="shared" si="0"/>
        <v>50.016</v>
      </c>
      <c r="I12" s="22">
        <f>MAX(C12:G12)-MIN(C12:G12)</f>
        <v>0.0200000000000031</v>
      </c>
      <c r="K12" s="62" t="s">
        <v>22</v>
      </c>
      <c r="L12" s="63" t="s">
        <v>23</v>
      </c>
    </row>
    <row r="13" s="1" customFormat="1" ht="21.95" customHeight="1" spans="1:12">
      <c r="A13" s="25">
        <v>5</v>
      </c>
      <c r="B13" s="21" t="s">
        <v>24</v>
      </c>
      <c r="C13" s="22">
        <v>50</v>
      </c>
      <c r="D13" s="22">
        <v>50.02</v>
      </c>
      <c r="E13" s="22">
        <v>50</v>
      </c>
      <c r="F13" s="22">
        <v>50.02</v>
      </c>
      <c r="G13" s="22">
        <v>50.02</v>
      </c>
      <c r="H13" s="23">
        <f t="shared" si="0"/>
        <v>50.012</v>
      </c>
      <c r="I13" s="22">
        <f>MAX(C13:G13)-MIN(C13:G13)</f>
        <v>0.0200000000000031</v>
      </c>
      <c r="K13" s="62"/>
      <c r="L13" s="63"/>
    </row>
    <row r="14" s="1" customFormat="1" ht="21.95" customHeight="1" spans="1:12">
      <c r="A14" s="25">
        <v>6</v>
      </c>
      <c r="B14" s="21" t="s">
        <v>25</v>
      </c>
      <c r="C14" s="22">
        <v>50.02</v>
      </c>
      <c r="D14" s="22">
        <v>50</v>
      </c>
      <c r="E14" s="22">
        <v>50.02</v>
      </c>
      <c r="F14" s="22">
        <v>50.02</v>
      </c>
      <c r="G14" s="22">
        <v>50.04</v>
      </c>
      <c r="H14" s="23">
        <v>50.02</v>
      </c>
      <c r="I14" s="22">
        <f>MAX(C14:G14)-MIN(C14:G14)</f>
        <v>0.0399999999999991</v>
      </c>
      <c r="K14" s="62"/>
      <c r="L14" s="63"/>
    </row>
    <row r="15" s="1" customFormat="1" ht="21.95" customHeight="1" spans="1:12">
      <c r="A15" s="25">
        <v>7</v>
      </c>
      <c r="B15" s="21" t="s">
        <v>26</v>
      </c>
      <c r="C15" s="22">
        <v>50.02</v>
      </c>
      <c r="D15" s="22">
        <v>50</v>
      </c>
      <c r="E15" s="22">
        <v>50.02</v>
      </c>
      <c r="F15" s="22">
        <v>50.02</v>
      </c>
      <c r="G15" s="22">
        <v>50.02</v>
      </c>
      <c r="H15" s="23">
        <f t="shared" si="0"/>
        <v>50.016</v>
      </c>
      <c r="I15" s="22">
        <f>MAX(C15:G15)-MIN(C15:G15)</f>
        <v>0.0200000000000031</v>
      </c>
      <c r="K15" s="62" t="s">
        <v>27</v>
      </c>
      <c r="L15" s="63"/>
    </row>
    <row r="16" s="1" customFormat="1" ht="21.95" customHeight="1" spans="1:12">
      <c r="A16" s="25">
        <v>8</v>
      </c>
      <c r="B16" s="21" t="s">
        <v>28</v>
      </c>
      <c r="C16" s="22">
        <v>50.02</v>
      </c>
      <c r="D16" s="22">
        <v>50</v>
      </c>
      <c r="E16" s="22">
        <v>50.02</v>
      </c>
      <c r="F16" s="22">
        <v>50.02</v>
      </c>
      <c r="G16" s="22">
        <v>50.04</v>
      </c>
      <c r="H16" s="23">
        <f t="shared" si="0"/>
        <v>50.02</v>
      </c>
      <c r="I16" s="22">
        <f>MAX(C16:G16)-MIN(C16:G16)</f>
        <v>0.0399999999999991</v>
      </c>
      <c r="K16" s="62"/>
      <c r="L16" s="64"/>
    </row>
    <row r="17" s="1" customFormat="1" ht="21.95" customHeight="1" spans="1:12">
      <c r="A17" s="25">
        <v>9</v>
      </c>
      <c r="B17" s="21" t="s">
        <v>29</v>
      </c>
      <c r="C17" s="22">
        <v>50.02</v>
      </c>
      <c r="D17" s="22">
        <v>50.02</v>
      </c>
      <c r="E17" s="22">
        <v>50.02</v>
      </c>
      <c r="F17" s="22">
        <v>50.02</v>
      </c>
      <c r="G17" s="22">
        <v>50.04</v>
      </c>
      <c r="H17" s="23">
        <f t="shared" si="0"/>
        <v>50.024</v>
      </c>
      <c r="I17" s="22">
        <f>MAX(C17:G17)-MIN(C17:G17)</f>
        <v>0.019999999999996</v>
      </c>
      <c r="K17" s="62"/>
      <c r="L17" s="63"/>
    </row>
    <row r="18" s="1" customFormat="1" ht="21.95" customHeight="1" spans="1:12">
      <c r="A18" s="25">
        <v>10</v>
      </c>
      <c r="B18" s="21" t="s">
        <v>30</v>
      </c>
      <c r="C18" s="22">
        <v>50.02</v>
      </c>
      <c r="D18" s="22">
        <v>50</v>
      </c>
      <c r="E18" s="22">
        <v>50.02</v>
      </c>
      <c r="F18" s="22">
        <v>50.02</v>
      </c>
      <c r="G18" s="22">
        <v>50.02</v>
      </c>
      <c r="H18" s="23">
        <f t="shared" si="0"/>
        <v>50.016</v>
      </c>
      <c r="I18" s="22">
        <f>MAX(C18:G18)-MIN(C18:G18)</f>
        <v>0.0200000000000031</v>
      </c>
      <c r="K18" s="62"/>
      <c r="L18" s="63"/>
    </row>
    <row r="19" s="1" customFormat="1" ht="21.95" customHeight="1" spans="1:12">
      <c r="A19" s="25">
        <v>11</v>
      </c>
      <c r="B19" s="21"/>
      <c r="C19" s="22"/>
      <c r="D19" s="22"/>
      <c r="E19" s="22"/>
      <c r="F19" s="22"/>
      <c r="G19" s="22"/>
      <c r="H19" s="23"/>
      <c r="I19" s="22"/>
      <c r="K19" s="62"/>
      <c r="L19" s="63"/>
    </row>
    <row r="20" s="1" customFormat="1" ht="21.95" customHeight="1" spans="1:12">
      <c r="A20" s="25">
        <v>12</v>
      </c>
      <c r="B20" s="21"/>
      <c r="C20" s="22"/>
      <c r="D20" s="22"/>
      <c r="E20" s="22"/>
      <c r="F20" s="22"/>
      <c r="G20" s="22"/>
      <c r="H20" s="23"/>
      <c r="I20" s="22"/>
      <c r="K20" s="62"/>
      <c r="L20" s="63"/>
    </row>
    <row r="21" s="1" customFormat="1" ht="21.95" customHeight="1" spans="1:12">
      <c r="A21" s="25">
        <v>13</v>
      </c>
      <c r="B21" s="21"/>
      <c r="C21" s="22"/>
      <c r="D21" s="22"/>
      <c r="E21" s="22"/>
      <c r="F21" s="22"/>
      <c r="G21" s="22"/>
      <c r="H21" s="22"/>
      <c r="I21" s="22"/>
      <c r="J21" s="22"/>
      <c r="K21" s="62"/>
      <c r="L21" s="63"/>
    </row>
    <row r="22" s="1" customFormat="1" ht="21.95" customHeight="1" spans="1:12">
      <c r="A22" s="25">
        <v>14</v>
      </c>
      <c r="B22" s="21"/>
      <c r="C22" s="22"/>
      <c r="D22" s="22"/>
      <c r="E22" s="22"/>
      <c r="F22" s="24"/>
      <c r="G22" s="22"/>
      <c r="H22" s="22"/>
      <c r="I22" s="22"/>
      <c r="J22" s="22"/>
      <c r="K22" s="62"/>
      <c r="L22" s="63"/>
    </row>
    <row r="23" s="1" customFormat="1" ht="21.95" customHeight="1" spans="1:12">
      <c r="A23" s="25">
        <v>15</v>
      </c>
      <c r="B23" s="21"/>
      <c r="C23" s="22"/>
      <c r="D23" s="22"/>
      <c r="E23" s="22"/>
      <c r="F23" s="22"/>
      <c r="G23" s="22"/>
      <c r="H23" s="22"/>
      <c r="I23" s="22"/>
      <c r="J23" s="22"/>
      <c r="K23" s="62"/>
      <c r="L23" s="63"/>
    </row>
    <row r="24" s="1" customFormat="1" ht="21.95" customHeight="1" spans="1:12">
      <c r="A24" s="25">
        <v>16</v>
      </c>
      <c r="B24" s="26"/>
      <c r="C24" s="22"/>
      <c r="D24" s="22"/>
      <c r="E24" s="22"/>
      <c r="F24" s="22"/>
      <c r="G24" s="22"/>
      <c r="H24" s="22"/>
      <c r="I24" s="22"/>
      <c r="J24" s="22"/>
      <c r="K24" s="62"/>
      <c r="L24" s="63"/>
    </row>
    <row r="25" s="1" customFormat="1" ht="21.95" customHeight="1" spans="1:12">
      <c r="A25" s="25">
        <v>17</v>
      </c>
      <c r="B25" s="21"/>
      <c r="C25" s="22"/>
      <c r="D25" s="22"/>
      <c r="E25" s="22"/>
      <c r="F25" s="22"/>
      <c r="G25" s="22"/>
      <c r="H25" s="22"/>
      <c r="I25" s="22"/>
      <c r="J25" s="22"/>
      <c r="K25" s="62"/>
      <c r="L25" s="63"/>
    </row>
    <row r="26" s="1" customFormat="1" ht="21.95" customHeight="1" spans="1:12">
      <c r="A26" s="25">
        <v>18</v>
      </c>
      <c r="B26" s="26"/>
      <c r="C26" s="22"/>
      <c r="D26" s="22"/>
      <c r="E26" s="22"/>
      <c r="F26" s="22"/>
      <c r="G26" s="22"/>
      <c r="H26" s="22"/>
      <c r="I26" s="22"/>
      <c r="J26" s="22"/>
      <c r="K26" s="62"/>
      <c r="L26" s="63"/>
    </row>
    <row r="27" s="1" customFormat="1" ht="21.95" customHeight="1" spans="1:12">
      <c r="A27" s="25">
        <v>19</v>
      </c>
      <c r="B27" s="26"/>
      <c r="C27" s="22"/>
      <c r="D27" s="22"/>
      <c r="E27" s="22"/>
      <c r="F27" s="22"/>
      <c r="G27" s="22"/>
      <c r="H27" s="22"/>
      <c r="I27" s="22"/>
      <c r="J27" s="22"/>
      <c r="K27" s="62"/>
      <c r="L27" s="63"/>
    </row>
    <row r="28" s="1" customFormat="1" ht="21.95" customHeight="1" spans="1:12">
      <c r="A28" s="25">
        <v>20</v>
      </c>
      <c r="B28" s="26"/>
      <c r="C28" s="22"/>
      <c r="D28" s="22"/>
      <c r="E28" s="22"/>
      <c r="F28" s="22"/>
      <c r="G28" s="22"/>
      <c r="H28" s="22"/>
      <c r="I28" s="22"/>
      <c r="J28" s="22"/>
      <c r="K28" s="62"/>
      <c r="L28" s="63"/>
    </row>
    <row r="29" s="1" customFormat="1" ht="21.95" customHeight="1" spans="1:12">
      <c r="A29" s="25">
        <v>21</v>
      </c>
      <c r="B29" s="26"/>
      <c r="C29" s="22"/>
      <c r="D29" s="22"/>
      <c r="E29" s="22"/>
      <c r="F29" s="22"/>
      <c r="G29" s="22"/>
      <c r="H29" s="22"/>
      <c r="I29" s="22"/>
      <c r="J29" s="22"/>
      <c r="K29" s="62"/>
      <c r="L29" s="63"/>
    </row>
    <row r="30" s="1" customFormat="1" ht="21.95" customHeight="1" spans="1:12">
      <c r="A30" s="25">
        <v>22</v>
      </c>
      <c r="B30" s="26"/>
      <c r="C30" s="22"/>
      <c r="D30" s="22"/>
      <c r="E30" s="22"/>
      <c r="F30" s="22"/>
      <c r="G30" s="22"/>
      <c r="H30" s="22"/>
      <c r="I30" s="22"/>
      <c r="J30" s="22"/>
      <c r="K30" s="62"/>
      <c r="L30" s="63"/>
    </row>
    <row r="31" s="1" customFormat="1" ht="21.95" customHeight="1" spans="1:12">
      <c r="A31" s="25">
        <v>23</v>
      </c>
      <c r="B31" s="26"/>
      <c r="C31" s="22"/>
      <c r="D31" s="22"/>
      <c r="E31" s="22"/>
      <c r="F31" s="22"/>
      <c r="G31" s="22"/>
      <c r="H31" s="22"/>
      <c r="I31" s="22"/>
      <c r="J31" s="22"/>
      <c r="K31" s="62"/>
      <c r="L31" s="63"/>
    </row>
    <row r="32" s="1" customFormat="1" ht="21.95" customHeight="1" spans="1:12">
      <c r="A32" s="25">
        <v>24</v>
      </c>
      <c r="B32" s="26"/>
      <c r="C32" s="22"/>
      <c r="D32" s="22"/>
      <c r="E32" s="22"/>
      <c r="F32" s="22"/>
      <c r="G32" s="22"/>
      <c r="H32" s="23"/>
      <c r="I32" s="22"/>
      <c r="K32" s="62"/>
      <c r="L32" s="63"/>
    </row>
    <row r="33" s="1" customFormat="1" ht="21.95" customHeight="1" spans="1:12">
      <c r="A33" s="25">
        <v>25</v>
      </c>
      <c r="B33" s="26"/>
      <c r="C33" s="22"/>
      <c r="D33" s="22"/>
      <c r="E33" s="22"/>
      <c r="F33" s="22"/>
      <c r="G33" s="22"/>
      <c r="H33" s="23"/>
      <c r="I33" s="22"/>
      <c r="K33" s="62"/>
      <c r="L33" s="63"/>
    </row>
    <row r="34" s="1" customFormat="1" ht="21.95" customHeight="1" spans="1:12">
      <c r="A34" s="25">
        <v>26</v>
      </c>
      <c r="B34" s="26"/>
      <c r="C34" s="22"/>
      <c r="D34" s="22"/>
      <c r="E34" s="22"/>
      <c r="F34" s="22"/>
      <c r="G34" s="22"/>
      <c r="H34" s="23"/>
      <c r="I34" s="22"/>
      <c r="K34" s="62"/>
      <c r="L34" s="63"/>
    </row>
    <row r="35" s="1" customFormat="1" ht="21.95" customHeight="1" spans="1:12">
      <c r="A35" s="25">
        <v>27</v>
      </c>
      <c r="B35" s="26"/>
      <c r="C35" s="22"/>
      <c r="D35" s="22"/>
      <c r="E35" s="22"/>
      <c r="F35" s="22"/>
      <c r="G35" s="22"/>
      <c r="H35" s="23"/>
      <c r="I35" s="22"/>
      <c r="K35" s="62"/>
      <c r="L35" s="63"/>
    </row>
    <row r="36" s="1" customFormat="1" ht="21.95" customHeight="1" spans="1:12">
      <c r="A36" s="25">
        <v>28</v>
      </c>
      <c r="B36" s="26"/>
      <c r="C36" s="22"/>
      <c r="D36" s="22"/>
      <c r="E36" s="22"/>
      <c r="F36" s="22"/>
      <c r="G36" s="22"/>
      <c r="H36" s="23"/>
      <c r="I36" s="22"/>
      <c r="K36" s="62"/>
      <c r="L36" s="63"/>
    </row>
    <row r="37" s="1" customFormat="1" ht="21.95" customHeight="1" spans="1:12">
      <c r="A37" s="25">
        <v>29</v>
      </c>
      <c r="B37" s="26"/>
      <c r="C37" s="22"/>
      <c r="D37" s="22"/>
      <c r="E37" s="22"/>
      <c r="F37" s="22"/>
      <c r="G37" s="22"/>
      <c r="H37" s="23"/>
      <c r="I37" s="22"/>
      <c r="K37" s="62"/>
      <c r="L37" s="63"/>
    </row>
    <row r="38" s="1" customFormat="1" ht="21.95" customHeight="1" spans="1:12">
      <c r="A38" s="25">
        <v>30</v>
      </c>
      <c r="B38" s="26"/>
      <c r="C38" s="22"/>
      <c r="D38" s="22"/>
      <c r="E38" s="22"/>
      <c r="F38" s="22"/>
      <c r="G38" s="22"/>
      <c r="H38" s="23"/>
      <c r="I38" s="22"/>
      <c r="K38" s="62"/>
      <c r="L38" s="63"/>
    </row>
    <row r="39" s="1" customFormat="1" ht="21.95" customHeight="1" spans="1:12">
      <c r="A39" s="25">
        <v>31</v>
      </c>
      <c r="B39" s="26"/>
      <c r="C39" s="22"/>
      <c r="D39" s="22"/>
      <c r="E39" s="22"/>
      <c r="F39" s="22"/>
      <c r="G39" s="22"/>
      <c r="H39" s="23"/>
      <c r="I39" s="22"/>
      <c r="K39" s="62"/>
      <c r="L39" s="63"/>
    </row>
    <row r="40" s="1" customFormat="1" ht="21.95" customHeight="1" spans="1:12">
      <c r="A40" s="25">
        <v>32</v>
      </c>
      <c r="B40" s="26"/>
      <c r="C40" s="22"/>
      <c r="D40" s="22"/>
      <c r="E40" s="22"/>
      <c r="F40" s="22"/>
      <c r="G40" s="22"/>
      <c r="H40" s="23"/>
      <c r="I40" s="22"/>
      <c r="K40" s="62"/>
      <c r="L40" s="63"/>
    </row>
    <row r="41" s="1" customFormat="1" ht="21.95" customHeight="1" spans="1:12">
      <c r="A41" s="25">
        <v>33</v>
      </c>
      <c r="B41" s="26"/>
      <c r="C41" s="22"/>
      <c r="D41" s="22"/>
      <c r="E41" s="22"/>
      <c r="F41" s="22"/>
      <c r="G41" s="22"/>
      <c r="H41" s="23"/>
      <c r="I41" s="22"/>
      <c r="K41" s="62"/>
      <c r="L41" s="63"/>
    </row>
    <row r="42" s="1" customFormat="1" ht="21.95" customHeight="1" spans="1:12">
      <c r="A42" s="25">
        <v>34</v>
      </c>
      <c r="B42" s="26"/>
      <c r="C42" s="22"/>
      <c r="D42" s="22"/>
      <c r="E42" s="22"/>
      <c r="F42" s="22"/>
      <c r="G42" s="22"/>
      <c r="H42" s="23"/>
      <c r="I42" s="22"/>
      <c r="K42" s="62"/>
      <c r="L42" s="63"/>
    </row>
    <row r="43" s="1" customFormat="1" ht="21.95" customHeight="1" spans="1:12">
      <c r="A43" s="25">
        <v>35</v>
      </c>
      <c r="B43" s="26"/>
      <c r="C43" s="22"/>
      <c r="D43" s="22"/>
      <c r="E43" s="22"/>
      <c r="F43" s="22"/>
      <c r="G43" s="22"/>
      <c r="H43" s="23"/>
      <c r="I43" s="22"/>
      <c r="K43" s="62"/>
      <c r="L43" s="63"/>
    </row>
    <row r="44" s="1" customFormat="1" ht="21.95" customHeight="1" spans="1:12">
      <c r="A44" s="25">
        <v>36</v>
      </c>
      <c r="B44" s="26"/>
      <c r="C44" s="22"/>
      <c r="D44" s="22"/>
      <c r="E44" s="22"/>
      <c r="F44" s="22"/>
      <c r="G44" s="22"/>
      <c r="H44" s="23"/>
      <c r="I44" s="22"/>
      <c r="K44" s="62"/>
      <c r="L44" s="63"/>
    </row>
    <row r="45" s="1" customFormat="1" ht="21.95" customHeight="1" spans="1:12">
      <c r="A45" s="25">
        <v>37</v>
      </c>
      <c r="B45" s="26"/>
      <c r="C45" s="22"/>
      <c r="D45" s="22"/>
      <c r="E45" s="22"/>
      <c r="F45" s="22"/>
      <c r="G45" s="22"/>
      <c r="H45" s="23"/>
      <c r="I45" s="22"/>
      <c r="K45" s="62"/>
      <c r="L45" s="63"/>
    </row>
    <row r="46" s="1" customFormat="1" ht="21.95" customHeight="1" spans="1:12">
      <c r="A46" s="25">
        <v>38</v>
      </c>
      <c r="B46" s="26"/>
      <c r="C46" s="22"/>
      <c r="D46" s="22"/>
      <c r="E46" s="22"/>
      <c r="F46" s="22"/>
      <c r="G46" s="22"/>
      <c r="H46" s="23"/>
      <c r="I46" s="22"/>
      <c r="K46" s="62"/>
      <c r="L46" s="63"/>
    </row>
    <row r="47" s="1" customFormat="1" ht="21.95" customHeight="1" spans="1:12">
      <c r="A47" s="25">
        <v>39</v>
      </c>
      <c r="B47" s="26"/>
      <c r="C47" s="22"/>
      <c r="D47" s="22"/>
      <c r="E47" s="22"/>
      <c r="F47" s="22"/>
      <c r="G47" s="22"/>
      <c r="H47" s="23"/>
      <c r="I47" s="22"/>
      <c r="K47" s="62"/>
      <c r="L47" s="63"/>
    </row>
    <row r="48" s="1" customFormat="1" ht="21.95" customHeight="1" spans="1:12">
      <c r="A48" s="25">
        <v>40</v>
      </c>
      <c r="B48" s="26"/>
      <c r="C48" s="22"/>
      <c r="D48" s="22"/>
      <c r="E48" s="22"/>
      <c r="F48" s="22"/>
      <c r="G48" s="22"/>
      <c r="H48" s="23"/>
      <c r="I48" s="22"/>
      <c r="K48" s="62"/>
      <c r="L48" s="63"/>
    </row>
    <row r="49" s="1" customFormat="1" ht="21.95" customHeight="1" spans="1:12">
      <c r="A49" s="25">
        <v>41</v>
      </c>
      <c r="B49" s="26"/>
      <c r="C49" s="25"/>
      <c r="D49" s="25"/>
      <c r="E49" s="25"/>
      <c r="F49" s="25"/>
      <c r="G49" s="25"/>
      <c r="H49" s="23"/>
      <c r="I49" s="22"/>
      <c r="K49" s="62"/>
      <c r="L49" s="63"/>
    </row>
    <row r="50" s="1" customFormat="1" ht="21.95" customHeight="1" spans="1:12">
      <c r="A50" s="25">
        <v>42</v>
      </c>
      <c r="B50" s="26"/>
      <c r="C50" s="25"/>
      <c r="D50" s="25"/>
      <c r="E50" s="25"/>
      <c r="F50" s="25"/>
      <c r="G50" s="25"/>
      <c r="H50" s="23"/>
      <c r="I50" s="22"/>
      <c r="K50" s="62"/>
      <c r="L50" s="63"/>
    </row>
    <row r="51" s="1" customFormat="1" ht="21.95" customHeight="1" spans="1:12">
      <c r="A51" s="25">
        <v>43</v>
      </c>
      <c r="B51" s="26"/>
      <c r="C51" s="25"/>
      <c r="D51" s="25"/>
      <c r="E51" s="25"/>
      <c r="F51" s="25"/>
      <c r="G51" s="25"/>
      <c r="H51" s="23"/>
      <c r="I51" s="22"/>
      <c r="K51" s="62"/>
      <c r="L51" s="63"/>
    </row>
    <row r="52" s="1" customFormat="1" ht="21.95" customHeight="1" spans="1:12">
      <c r="A52" s="25">
        <v>44</v>
      </c>
      <c r="B52" s="26"/>
      <c r="C52" s="25"/>
      <c r="D52" s="25"/>
      <c r="E52" s="25"/>
      <c r="F52" s="25"/>
      <c r="G52" s="25"/>
      <c r="H52" s="23"/>
      <c r="I52" s="22"/>
      <c r="K52" s="62"/>
      <c r="L52" s="63"/>
    </row>
    <row r="53" s="1" customFormat="1" ht="21.95" customHeight="1" spans="1:9">
      <c r="A53" s="27"/>
      <c r="B53" s="28">
        <f>AVERAGE(H9:H18)</f>
        <v>50.0184</v>
      </c>
      <c r="C53" s="29"/>
      <c r="D53" s="29"/>
      <c r="E53" s="29"/>
      <c r="F53" s="30"/>
      <c r="G53" s="31">
        <f>AVERAGE(I9:I18)</f>
        <v>0.0280000000000001</v>
      </c>
      <c r="H53" s="32"/>
      <c r="I53" s="65"/>
    </row>
    <row r="54" s="1" customFormat="1" ht="29.25" customHeight="1" spans="1:9">
      <c r="A54" s="33" t="s">
        <v>31</v>
      </c>
      <c r="B54" s="34"/>
      <c r="C54" s="35" t="s">
        <v>32</v>
      </c>
      <c r="D54" s="36">
        <v>0.577</v>
      </c>
      <c r="E54" s="35" t="s">
        <v>33</v>
      </c>
      <c r="F54" s="36">
        <v>2.114</v>
      </c>
      <c r="G54" s="35" t="s">
        <v>34</v>
      </c>
      <c r="H54" s="36">
        <v>0</v>
      </c>
      <c r="I54" s="66"/>
    </row>
    <row r="55" ht="37.5" customHeight="1" spans="1:9">
      <c r="A55" s="37"/>
      <c r="B55" s="38" t="s">
        <v>35</v>
      </c>
      <c r="C55" s="39"/>
      <c r="D55" s="1"/>
      <c r="E55" s="1"/>
      <c r="F55" s="1"/>
      <c r="G55" s="1"/>
      <c r="H55" s="1"/>
      <c r="I55" s="1"/>
    </row>
    <row r="56" ht="23.25" customHeight="1" spans="1:9">
      <c r="A56" s="40" t="s">
        <v>36</v>
      </c>
      <c r="B56" s="41" t="s">
        <v>37</v>
      </c>
      <c r="C56" s="42"/>
      <c r="D56" s="31">
        <f>SUM(B53)</f>
        <v>50.0184</v>
      </c>
      <c r="E56" s="43" t="s">
        <v>38</v>
      </c>
      <c r="F56" s="1"/>
      <c r="G56" s="1"/>
      <c r="H56" s="1"/>
      <c r="I56" s="1"/>
    </row>
    <row r="57" ht="36.75" customHeight="1" spans="1:9">
      <c r="A57" s="40" t="s">
        <v>39</v>
      </c>
      <c r="B57" s="41" t="s">
        <v>40</v>
      </c>
      <c r="C57" s="42"/>
      <c r="D57" s="44">
        <f>SUM(D56+D54*G53)</f>
        <v>50.034556</v>
      </c>
      <c r="E57" s="43" t="s">
        <v>38</v>
      </c>
      <c r="F57" s="45"/>
      <c r="G57" s="45"/>
      <c r="H57" s="46"/>
      <c r="I57" s="46"/>
    </row>
    <row r="58" ht="27" customHeight="1" spans="1:9">
      <c r="A58" s="40" t="s">
        <v>41</v>
      </c>
      <c r="B58" s="41" t="s">
        <v>42</v>
      </c>
      <c r="D58" s="44">
        <f>SUM(B53-D54*G53)</f>
        <v>50.002244</v>
      </c>
      <c r="E58" s="43" t="s">
        <v>38</v>
      </c>
      <c r="F58" s="47"/>
      <c r="G58" s="47"/>
      <c r="H58" s="47"/>
      <c r="I58" s="1"/>
    </row>
    <row r="59" ht="39.75" customHeight="1" spans="1:9">
      <c r="A59" s="48" t="s">
        <v>11</v>
      </c>
      <c r="B59" s="49" t="s">
        <v>35</v>
      </c>
      <c r="D59" s="50"/>
      <c r="E59" s="1"/>
      <c r="F59" s="1"/>
      <c r="G59" s="1"/>
      <c r="H59" s="1"/>
      <c r="I59" s="1"/>
    </row>
    <row r="60" ht="25.5" customHeight="1" spans="1:9">
      <c r="A60" s="51" t="s">
        <v>43</v>
      </c>
      <c r="B60" s="52" t="s">
        <v>44</v>
      </c>
      <c r="D60" s="53">
        <f>SUM(G53)</f>
        <v>0.0280000000000001</v>
      </c>
      <c r="E60" s="43" t="s">
        <v>38</v>
      </c>
      <c r="F60" s="1"/>
      <c r="G60" s="1"/>
      <c r="H60" s="1"/>
      <c r="I60" s="1"/>
    </row>
    <row r="61" ht="30.75" customHeight="1" spans="1:9">
      <c r="A61" s="40" t="s">
        <v>39</v>
      </c>
      <c r="B61" s="41" t="s">
        <v>40</v>
      </c>
      <c r="D61" s="53">
        <f>SUM(F54*G53)</f>
        <v>0.0591920000000002</v>
      </c>
      <c r="E61" s="43" t="s">
        <v>38</v>
      </c>
      <c r="F61" s="54"/>
      <c r="G61" s="1"/>
      <c r="H61" s="46"/>
      <c r="I61" s="46"/>
    </row>
    <row r="62" ht="29.25" customHeight="1" spans="1:9">
      <c r="A62" s="40" t="s">
        <v>41</v>
      </c>
      <c r="B62" s="41" t="s">
        <v>42</v>
      </c>
      <c r="D62" s="55">
        <f>SUM(H54*G53)</f>
        <v>0</v>
      </c>
      <c r="E62" s="43" t="s">
        <v>38</v>
      </c>
      <c r="F62" s="1"/>
      <c r="G62" s="1"/>
      <c r="H62" s="46"/>
      <c r="I62" s="46"/>
    </row>
    <row r="63" ht="48" customHeight="1" spans="1:9">
      <c r="A63" s="56" t="s">
        <v>45</v>
      </c>
      <c r="B63" s="57"/>
      <c r="C63" s="57"/>
      <c r="D63" s="57"/>
      <c r="E63" s="57"/>
      <c r="F63" s="57"/>
      <c r="G63" s="57"/>
      <c r="H63" s="57"/>
      <c r="I63" s="57"/>
    </row>
    <row r="64" ht="46.5" customHeight="1" spans="1:9">
      <c r="A64" s="58" t="s">
        <v>46</v>
      </c>
      <c r="B64" s="59"/>
      <c r="C64" s="59"/>
      <c r="D64" s="59"/>
      <c r="E64" s="59"/>
      <c r="F64" s="59"/>
      <c r="G64" s="59"/>
      <c r="H64" s="59"/>
      <c r="I64" s="59"/>
    </row>
    <row r="65" ht="49.5" customHeight="1" spans="2:9">
      <c r="B65" s="67" t="s">
        <v>47</v>
      </c>
      <c r="C65" s="67"/>
      <c r="D65" s="67"/>
      <c r="E65" s="67"/>
      <c r="F65" s="67"/>
      <c r="G65" s="67"/>
      <c r="H65" s="67"/>
      <c r="I65" s="67"/>
    </row>
    <row r="67" ht="23.25" spans="1:16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</row>
    <row r="68" ht="25.15" spans="1:16">
      <c r="A68" s="68" t="s">
        <v>48</v>
      </c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</row>
    <row r="69" ht="25.1" spans="1:16">
      <c r="A69" s="69" t="s">
        <v>49</v>
      </c>
      <c r="B69" s="38"/>
      <c r="C69" s="38"/>
      <c r="D69" s="38"/>
      <c r="E69" s="38"/>
      <c r="F69" s="38"/>
      <c r="G69" s="38"/>
      <c r="H69" s="38"/>
      <c r="I69" s="38"/>
      <c r="J69" s="38"/>
      <c r="K69" s="38"/>
      <c r="L69" s="38"/>
      <c r="M69" s="38"/>
      <c r="N69" s="38"/>
      <c r="O69" s="38"/>
      <c r="P69" s="38"/>
    </row>
    <row r="92" ht="25.1" spans="5:9">
      <c r="E92" s="69" t="s">
        <v>50</v>
      </c>
      <c r="F92" s="70"/>
      <c r="G92" s="70"/>
      <c r="H92" s="70"/>
      <c r="I92" s="70"/>
    </row>
  </sheetData>
  <mergeCells count="21">
    <mergeCell ref="A1:I1"/>
    <mergeCell ref="A2:I2"/>
    <mergeCell ref="A3:F3"/>
    <mergeCell ref="A4:I4"/>
    <mergeCell ref="A5:I5"/>
    <mergeCell ref="C7:G7"/>
    <mergeCell ref="A54:B54"/>
    <mergeCell ref="B55:C55"/>
    <mergeCell ref="H57:I57"/>
    <mergeCell ref="H61:I61"/>
    <mergeCell ref="H62:I62"/>
    <mergeCell ref="A63:I63"/>
    <mergeCell ref="A64:I64"/>
    <mergeCell ref="B65:I65"/>
    <mergeCell ref="A67:P67"/>
    <mergeCell ref="A68:P68"/>
    <mergeCell ref="A69:P69"/>
    <mergeCell ref="E92:I92"/>
    <mergeCell ref="A7:A8"/>
    <mergeCell ref="H7:H8"/>
    <mergeCell ref="I7:I8"/>
  </mergeCells>
  <pageMargins left="0.904861111111111" right="0.747916666666667" top="0.984027777777778" bottom="0.708333333333333" header="0.511805555555556" footer="0.511805555555556"/>
  <pageSetup paperSize="9" orientation="portrait"/>
  <headerFooter alignWithMargins="0"/>
  <drawing r:id="rId1"/>
  <legacyDrawing r:id="rId2"/>
  <oleObjects>
    <mc:AlternateContent xmlns:mc="http://schemas.openxmlformats.org/markup-compatibility/2006">
      <mc:Choice Requires="x14">
        <oleObject shapeId="19457" progId="Equation.3" r:id="rId3">
          <objectPr defaultSize="0" r:id="rId4">
            <anchor moveWithCells="1" sizeWithCells="1">
              <from>
                <xdr:col>7</xdr:col>
                <xdr:colOff>461645</xdr:colOff>
                <xdr:row>6</xdr:row>
                <xdr:rowOff>138430</xdr:rowOff>
              </from>
              <to>
                <xdr:col>7</xdr:col>
                <xdr:colOff>690245</xdr:colOff>
                <xdr:row>7</xdr:row>
                <xdr:rowOff>147955</xdr:rowOff>
              </to>
            </anchor>
          </objectPr>
        </oleObject>
      </mc:Choice>
      <mc:Fallback>
        <oleObject shapeId="19457" progId="Equation.3" r:id="rId3"/>
      </mc:Fallback>
    </mc:AlternateContent>
    <mc:AlternateContent xmlns:mc="http://schemas.openxmlformats.org/markup-compatibility/2006">
      <mc:Choice Requires="x14">
        <oleObject shapeId="19458" progId="Equation.3" r:id="rId5">
          <objectPr defaultSize="0" r:id="rId6">
            <anchor moveWithCells="1">
              <from>
                <xdr:col>0</xdr:col>
                <xdr:colOff>457200</xdr:colOff>
                <xdr:row>52</xdr:row>
                <xdr:rowOff>0</xdr:rowOff>
              </from>
              <to>
                <xdr:col>0</xdr:col>
                <xdr:colOff>733425</xdr:colOff>
                <xdr:row>53</xdr:row>
                <xdr:rowOff>19050</xdr:rowOff>
              </to>
            </anchor>
          </objectPr>
        </oleObject>
      </mc:Choice>
      <mc:Fallback>
        <oleObject shapeId="19458" progId="Equation.3" r:id="rId5"/>
      </mc:Fallback>
    </mc:AlternateContent>
    <mc:AlternateContent xmlns:mc="http://schemas.openxmlformats.org/markup-compatibility/2006">
      <mc:Choice Requires="x14">
        <oleObject shapeId="19460" progId="Equation.3" r:id="rId7">
          <objectPr defaultSize="0" r:id="rId6">
            <anchor moveWithCells="1">
              <from>
                <xdr:col>2</xdr:col>
                <xdr:colOff>123825</xdr:colOff>
                <xdr:row>55</xdr:row>
                <xdr:rowOff>19050</xdr:rowOff>
              </from>
              <to>
                <xdr:col>2</xdr:col>
                <xdr:colOff>390525</xdr:colOff>
                <xdr:row>56</xdr:row>
                <xdr:rowOff>28575</xdr:rowOff>
              </to>
            </anchor>
          </objectPr>
        </oleObject>
      </mc:Choice>
      <mc:Fallback>
        <oleObject shapeId="19460" progId="Equation.3" r:id="rId7"/>
      </mc:Fallback>
    </mc:AlternateContent>
    <mc:AlternateContent xmlns:mc="http://schemas.openxmlformats.org/markup-compatibility/2006">
      <mc:Choice Requires="x14">
        <oleObject shapeId="19461" progId="Equation.3" r:id="rId8">
          <objectPr defaultSize="0" r:id="rId9">
            <anchor moveWithCells="1">
              <from>
                <xdr:col>2</xdr:col>
                <xdr:colOff>57150</xdr:colOff>
                <xdr:row>56</xdr:row>
                <xdr:rowOff>95250</xdr:rowOff>
              </from>
              <to>
                <xdr:col>3</xdr:col>
                <xdr:colOff>19050</xdr:colOff>
                <xdr:row>56</xdr:row>
                <xdr:rowOff>457200</xdr:rowOff>
              </to>
            </anchor>
          </objectPr>
        </oleObject>
      </mc:Choice>
      <mc:Fallback>
        <oleObject shapeId="19461" progId="Equation.3" r:id="rId8"/>
      </mc:Fallback>
    </mc:AlternateContent>
    <mc:AlternateContent xmlns:mc="http://schemas.openxmlformats.org/markup-compatibility/2006">
      <mc:Choice Requires="x14">
        <oleObject shapeId="19462" progId="Equation.3" r:id="rId10">
          <objectPr defaultSize="0" r:id="rId11">
            <anchor moveWithCells="1">
              <from>
                <xdr:col>2</xdr:col>
                <xdr:colOff>57150</xdr:colOff>
                <xdr:row>57</xdr:row>
                <xdr:rowOff>47625</xdr:rowOff>
              </from>
              <to>
                <xdr:col>3</xdr:col>
                <xdr:colOff>19050</xdr:colOff>
                <xdr:row>58</xdr:row>
                <xdr:rowOff>9525</xdr:rowOff>
              </to>
            </anchor>
          </objectPr>
        </oleObject>
      </mc:Choice>
      <mc:Fallback>
        <oleObject shapeId="19462" progId="Equation.3" r:id="rId10"/>
      </mc:Fallback>
    </mc:AlternateContent>
    <mc:AlternateContent xmlns:mc="http://schemas.openxmlformats.org/markup-compatibility/2006">
      <mc:Choice Requires="x14">
        <oleObject shapeId="19464" progId="Equation.3" r:id="rId12">
          <objectPr defaultSize="0" r:id="rId13">
            <anchor moveWithCells="1">
              <from>
                <xdr:col>2</xdr:col>
                <xdr:colOff>38100</xdr:colOff>
                <xdr:row>60</xdr:row>
                <xdr:rowOff>114300</xdr:rowOff>
              </from>
              <to>
                <xdr:col>2</xdr:col>
                <xdr:colOff>428625</xdr:colOff>
                <xdr:row>61</xdr:row>
                <xdr:rowOff>0</xdr:rowOff>
              </to>
            </anchor>
          </objectPr>
        </oleObject>
      </mc:Choice>
      <mc:Fallback>
        <oleObject shapeId="19464" progId="Equation.3" r:id="rId12"/>
      </mc:Fallback>
    </mc:AlternateContent>
    <mc:AlternateContent xmlns:mc="http://schemas.openxmlformats.org/markup-compatibility/2006">
      <mc:Choice Requires="x14">
        <oleObject shapeId="19465" progId="Equation.3" r:id="rId14">
          <objectPr defaultSize="0" r:id="rId15">
            <anchor moveWithCells="1" sizeWithCells="1">
              <from>
                <xdr:col>0</xdr:col>
                <xdr:colOff>533400</xdr:colOff>
                <xdr:row>54</xdr:row>
                <xdr:rowOff>95250</xdr:rowOff>
              </from>
              <to>
                <xdr:col>0</xdr:col>
                <xdr:colOff>685800</xdr:colOff>
                <xdr:row>54</xdr:row>
                <xdr:rowOff>438150</xdr:rowOff>
              </to>
            </anchor>
          </objectPr>
        </oleObject>
      </mc:Choice>
      <mc:Fallback>
        <oleObject shapeId="19465" progId="Equation.3" r:id="rId14"/>
      </mc:Fallback>
    </mc:AlternateContent>
    <mc:AlternateContent xmlns:mc="http://schemas.openxmlformats.org/markup-compatibility/2006">
      <mc:Choice Requires="x14">
        <oleObject shapeId="19466" progId="Equation.3" r:id="rId16">
          <objectPr defaultSize="0" r:id="rId17">
            <anchor moveWithCells="1">
              <from>
                <xdr:col>2</xdr:col>
                <xdr:colOff>47625</xdr:colOff>
                <xdr:row>61</xdr:row>
                <xdr:rowOff>57150</xdr:rowOff>
              </from>
              <to>
                <xdr:col>2</xdr:col>
                <xdr:colOff>552450</xdr:colOff>
                <xdr:row>61</xdr:row>
                <xdr:rowOff>361950</xdr:rowOff>
              </to>
            </anchor>
          </objectPr>
        </oleObject>
      </mc:Choice>
      <mc:Fallback>
        <oleObject shapeId="19466" progId="Equation.3" r:id="rId16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"/>
  <sheetViews>
    <sheetView zoomScale="70" zoomScaleNormal="70" workbookViewId="0">
      <selection activeCell="E13" sqref="E13"/>
    </sheetView>
  </sheetViews>
  <sheetFormatPr defaultColWidth="9" defaultRowHeight="15.75"/>
  <cols>
    <col min="12" max="12" width="6.25" customWidth="1"/>
    <col min="13" max="13" width="4.38333333333333" customWidth="1"/>
    <col min="14" max="14" width="11.525" customWidth="1"/>
  </cols>
  <sheetData/>
  <pageMargins left="0.984027777777778" right="0.472222222222222" top="0.590277777777778" bottom="0.432638888888889" header="0.511805555555556" footer="0.511805555555556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1A</vt:lpstr>
      <vt:lpstr>1B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kanshin</dc:creator>
  <cp:lastModifiedBy>win8</cp:lastModifiedBy>
  <dcterms:created xsi:type="dcterms:W3CDTF">1996-12-17T01:32:00Z</dcterms:created>
  <cp:lastPrinted>2018-04-29T09:53:00Z</cp:lastPrinted>
  <dcterms:modified xsi:type="dcterms:W3CDTF">2022-08-11T07:55:24Z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