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730" windowHeight="11760"/>
  </bookViews>
  <sheets>
    <sheet name="售后服务" sheetId="2" r:id="rId1"/>
    <sheet name="Sheet1" sheetId="3" r:id="rId2"/>
  </sheets>
  <definedNames>
    <definedName name="_xlnm._FilterDatabase" localSheetId="1" hidden="1">Sheet1!$A$1:$D$1</definedName>
    <definedName name="_Toc470813324" localSheetId="0">售后服务!$H$15</definedName>
  </definedNames>
  <calcPr calcId="124519"/>
</workbook>
</file>

<file path=xl/calcChain.xml><?xml version="1.0" encoding="utf-8"?>
<calcChain xmlns="http://schemas.openxmlformats.org/spreadsheetml/2006/main">
  <c r="E51" i="3"/>
  <c r="E43"/>
  <c r="E19"/>
  <c r="C9"/>
  <c r="D9" s="1"/>
  <c r="C3"/>
  <c r="D3" s="1"/>
  <c r="C4"/>
  <c r="C5"/>
  <c r="C6"/>
  <c r="C7"/>
  <c r="D7" s="1"/>
  <c r="C8"/>
  <c r="C10"/>
  <c r="C11"/>
  <c r="D11" s="1"/>
  <c r="C12"/>
  <c r="C13"/>
  <c r="C14"/>
  <c r="C15"/>
  <c r="D15" s="1"/>
  <c r="C16"/>
  <c r="C17"/>
  <c r="C18"/>
  <c r="C19"/>
  <c r="D19" s="1"/>
  <c r="C20"/>
  <c r="C21"/>
  <c r="C22"/>
  <c r="C23"/>
  <c r="D23" s="1"/>
  <c r="C24"/>
  <c r="C25"/>
  <c r="C26"/>
  <c r="C27"/>
  <c r="D27" s="1"/>
  <c r="C28"/>
  <c r="C29"/>
  <c r="C30"/>
  <c r="C31"/>
  <c r="D31" s="1"/>
  <c r="C32"/>
  <c r="C33"/>
  <c r="C34"/>
  <c r="C35"/>
  <c r="D35" s="1"/>
  <c r="C36"/>
  <c r="D36" s="1"/>
  <c r="C37"/>
  <c r="C38"/>
  <c r="C39"/>
  <c r="D39" s="1"/>
  <c r="C40"/>
  <c r="C41"/>
  <c r="C42"/>
  <c r="C43"/>
  <c r="D43" s="1"/>
  <c r="C44"/>
  <c r="C45"/>
  <c r="C46"/>
  <c r="C47"/>
  <c r="D47" s="1"/>
  <c r="C48"/>
  <c r="C49"/>
  <c r="C50"/>
  <c r="C51"/>
  <c r="D51" s="1"/>
  <c r="C52"/>
  <c r="C53"/>
  <c r="C54"/>
  <c r="C2"/>
  <c r="D2" s="1"/>
  <c r="D53"/>
  <c r="D52"/>
  <c r="D50"/>
  <c r="D49"/>
  <c r="D48"/>
  <c r="D46"/>
  <c r="D45"/>
  <c r="D44"/>
  <c r="D42"/>
  <c r="D41"/>
  <c r="D40"/>
  <c r="D38"/>
  <c r="D37"/>
  <c r="D34"/>
  <c r="D33"/>
  <c r="D32"/>
  <c r="D30"/>
  <c r="D29"/>
  <c r="D28"/>
  <c r="D26"/>
  <c r="D25"/>
  <c r="D24"/>
  <c r="D22"/>
  <c r="D21"/>
  <c r="D20"/>
  <c r="D18"/>
  <c r="D17"/>
  <c r="D16"/>
  <c r="D14"/>
  <c r="D13"/>
  <c r="D12"/>
  <c r="D10"/>
  <c r="D8"/>
  <c r="D6"/>
  <c r="D5"/>
  <c r="D4"/>
  <c r="J53" i="2"/>
  <c r="J54"/>
  <c r="J7"/>
  <c r="J56"/>
  <c r="J55"/>
  <c r="J52"/>
  <c r="J51"/>
  <c r="J50"/>
  <c r="J49"/>
  <c r="J48"/>
  <c r="J47"/>
  <c r="J46"/>
  <c r="J45"/>
  <c r="J44"/>
  <c r="J43"/>
  <c r="J42"/>
  <c r="J41"/>
  <c r="J40"/>
  <c r="J39"/>
  <c r="J38"/>
  <c r="J37"/>
  <c r="J36"/>
  <c r="J35"/>
  <c r="J34"/>
  <c r="J33"/>
  <c r="J32"/>
  <c r="J31"/>
  <c r="J30"/>
  <c r="J29"/>
  <c r="J28"/>
  <c r="J27"/>
  <c r="J26"/>
  <c r="J25"/>
  <c r="J24"/>
  <c r="J23"/>
  <c r="J22"/>
  <c r="J21"/>
  <c r="J20"/>
  <c r="J19"/>
  <c r="J18"/>
  <c r="J17"/>
  <c r="J16"/>
  <c r="J15"/>
  <c r="J14"/>
  <c r="J13"/>
  <c r="J12"/>
  <c r="J11"/>
  <c r="J10"/>
  <c r="J9"/>
  <c r="J8"/>
  <c r="J6"/>
  <c r="J5"/>
  <c r="E54" i="3" l="1"/>
  <c r="J57" i="2"/>
</calcChain>
</file>

<file path=xl/sharedStrings.xml><?xml version="1.0" encoding="utf-8"?>
<sst xmlns="http://schemas.openxmlformats.org/spreadsheetml/2006/main" count="340" uniqueCount="283">
  <si>
    <t>服务认证审查检查表（售后服务GB/T27922）</t>
  </si>
  <si>
    <t>Service Certification Checklist （简称“SCC”)</t>
  </si>
  <si>
    <t>组织名称</t>
  </si>
  <si>
    <t>板块</t>
  </si>
  <si>
    <t>序号</t>
  </si>
  <si>
    <t>标题</t>
  </si>
  <si>
    <t>检查内容</t>
  </si>
  <si>
    <t>小类分值</t>
  </si>
  <si>
    <t>维度</t>
  </si>
  <si>
    <t>分项得分%</t>
  </si>
  <si>
    <t>审核指南</t>
  </si>
  <si>
    <t>得分</t>
  </si>
  <si>
    <t>5.1　售后服务体系（40分）</t>
  </si>
  <si>
    <t>5.1.1　</t>
  </si>
  <si>
    <t>组织架构（4分）</t>
  </si>
  <si>
    <t>5.1.1.1　设立或指定专门从事售后服务工作的部门，并有合理的职能划分和岗位设置</t>
  </si>
  <si>
    <t>A1</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</si>
  <si>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</si>
  <si>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</si>
  <si>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t>A2</t>
  </si>
  <si>
    <t>5.1.2</t>
  </si>
  <si>
    <t>人员配置（6分）</t>
  </si>
  <si>
    <t>5.1.2.1　根据行业特性，配置符合岗位要求并有相应资质水平的售后服务技术人员和业务人员</t>
  </si>
  <si>
    <t>A3</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</si>
  <si>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</si>
  <si>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</si>
  <si>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A4</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</si>
  <si>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</si>
  <si>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</si>
  <si>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</si>
  <si>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</si>
  <si>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t>A5</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</si>
  <si>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</si>
  <si>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</si>
  <si>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</si>
  <si>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</si>
  <si>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</si>
  <si>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</si>
  <si>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</si>
  <si>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</si>
  <si>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</si>
  <si>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t>A8</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</si>
  <si>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</si>
  <si>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</si>
  <si>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A9</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</si>
  <si>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</si>
  <si>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</si>
  <si>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</si>
  <si>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</si>
  <si>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A10</t>
  </si>
  <si>
    <t>5.1.5.2　以监督有效奖惩，持续修正各项服务目标，并通过内部和外部的监督评价活动促进服务品质提升</t>
  </si>
  <si>
    <t>A11</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</si>
  <si>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</si>
  <si>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</si>
  <si>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</si>
  <si>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</si>
  <si>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t>A12</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</si>
  <si>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</si>
  <si>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</si>
  <si>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A13</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</si>
  <si>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</si>
  <si>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</si>
  <si>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A14</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</si>
  <si>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</si>
  <si>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</si>
  <si>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A15</t>
  </si>
  <si>
    <t>5.1.7　</t>
  </si>
  <si>
    <t>服务文化（6分）</t>
  </si>
  <si>
    <t>5.1.7.1　有明确的服务理念，作为售后服务工作的指导思想，并保证员工理解</t>
  </si>
  <si>
    <t>A16</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</si>
  <si>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</si>
  <si>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</si>
  <si>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A17</t>
  </si>
  <si>
    <t>5.1.7.3　以多种方式向社会公众做服务文化和活动的宣传，形成有效的顾客认知和口碑</t>
  </si>
  <si>
    <t>A18</t>
  </si>
  <si>
    <t>5.2　商品服务（35分）</t>
  </si>
  <si>
    <t>5.2.1　</t>
  </si>
  <si>
    <t>商品信息（6分）</t>
  </si>
  <si>
    <t>5.2.1.1　商品包装有完整、准确的企业和商品有关信息，便于顾客识别和了解</t>
  </si>
  <si>
    <t>B1</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</si>
  <si>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</si>
  <si>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</si>
  <si>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</si>
  <si>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</si>
  <si>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</si>
  <si>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</si>
  <si>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</si>
  <si>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</si>
  <si>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</si>
  <si>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对有安全使用期限的商品，应明示有关信息，如锅炉、压力容器、安全气囊等。该提示应是在商品上或相关设施上的显著位置。</t>
  </si>
  <si>
    <t>5.2.1.5　建立商品系统性缺陷信息公开机制，及时告知顾客</t>
  </si>
  <si>
    <t>B5</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</si>
  <si>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</si>
  <si>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</si>
  <si>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</si>
  <si>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</si>
  <si>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</si>
  <si>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本指标评价的是安装调试服务的及时性和有效性。</t>
  </si>
  <si>
    <t>5.2.2.2　提供商品使用所必需的使用指导或顾客培训，解答并解决顾客的疑问</t>
  </si>
  <si>
    <t>B7</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</si>
  <si>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</si>
  <si>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</si>
  <si>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</si>
  <si>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5.2.2.4　相关服务活动涉及收费的，应按国家有关规定合理收取，并事先明示</t>
  </si>
  <si>
    <t>B9</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</si>
  <si>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</si>
  <si>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</si>
  <si>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</si>
  <si>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</si>
  <si>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</si>
  <si>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商品包装外有便于运输和携带的外形设置，包装内有相应的抗震、抗压、防漏等设置。</t>
  </si>
  <si>
    <t>5.2.3.2　对顾客所承诺的送货范围、送货时间及时兑现</t>
  </si>
  <si>
    <t>B11</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</si>
  <si>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</si>
  <si>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</si>
  <si>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</si>
  <si>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</si>
  <si>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</si>
  <si>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</si>
  <si>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</si>
  <si>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</si>
  <si>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</si>
  <si>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</si>
  <si>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</si>
  <si>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</si>
  <si>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</si>
  <si>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</si>
  <si>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</si>
  <si>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</si>
  <si>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</si>
  <si>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本条款对维修配件和材料的及时性提出了要求。</t>
  </si>
  <si>
    <t>5.2.4.6　对于维修期限较长，或因维修方原因延误维修时间的，可为顾客提供相应的代用品</t>
  </si>
  <si>
    <t>B17</t>
  </si>
  <si>
    <t>当维修影响顾客正常工作或生活时，组织除可提供代用品外，也可提供其他的服务补偿方式。</t>
  </si>
  <si>
    <t>5.2.5　</t>
  </si>
  <si>
    <t>质量保证（7分）</t>
  </si>
  <si>
    <t>5.2.5.1　所售商品质量应符合国家相关法规要求和质量标准</t>
  </si>
  <si>
    <t>B18</t>
  </si>
  <si>
    <t>所售商品包括组织自行生产的，及代理销售的。</t>
  </si>
  <si>
    <t>5.2.5.2　对顾客明示的质保期和保修期应符合国家相关规定的要求</t>
  </si>
  <si>
    <t>B19</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</si>
  <si>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</si>
  <si>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</si>
  <si>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</si>
  <si>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公司在签订合同中还会与客户进行约定，若有因产品质量问题影响客户使用的情况，公司提供免费修理和更换，非产品质量问题的，超过一年以上，公司一般只收取配件费。</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</si>
  <si>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</si>
  <si>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</si>
  <si>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</si>
  <si>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现有销售的产品品牌所以暂无系统性缺陷情况也无质量曝光，对于难以解决的问题（如配件停产无法维修）公司采取与顾客协商更换/推荐其他品牌，费用协商解决。</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</si>
  <si>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</si>
  <si>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</si>
  <si>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</si>
  <si>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</si>
  <si>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</si>
  <si>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5.2.6.1　向顾客明示废弃商品回收的有关注意事项，其内容应符合安全和环保的要求</t>
  </si>
  <si>
    <t>B23</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</si>
  <si>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</si>
  <si>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</si>
  <si>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</si>
  <si>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</si>
  <si>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</si>
  <si>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</si>
  <si>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</si>
  <si>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</si>
  <si>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</si>
  <si>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</si>
  <si>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</si>
  <si>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</si>
  <si>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5.3.1.3　建立顾客信息档案和计算机化的服务管理系统，能够有效进行顾客使用情况跟踪和回访，并有对顾客信息和隐私的保密措施</t>
  </si>
  <si>
    <t>C3</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</si>
  <si>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</si>
  <si>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</si>
  <si>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</si>
  <si>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</si>
  <si>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</si>
  <si>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</si>
  <si>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</si>
  <si>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</si>
  <si>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</si>
  <si>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</si>
  <si>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</si>
  <si>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</si>
  <si>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</si>
  <si>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</si>
  <si>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5.3.2.3　配备服务调解人员，并有对突发事件进行及时处理、对服务失误进行补救的措施</t>
  </si>
  <si>
    <t>C8</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</si>
  <si>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</si>
  <si>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</si>
  <si>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</si>
  <si>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</si>
  <si>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</si>
  <si>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</si>
  <si>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</si>
  <si>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</si>
  <si>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</si>
  <si>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</si>
  <si>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D2</t>
  </si>
  <si>
    <t xml:space="preserve">组织在服务上可能有特别的优势，应针对该项给予加分。
特别加分项也是在删减计算之后加分。
</t>
  </si>
  <si>
    <t>最终得分：</t>
  </si>
  <si>
    <t>评分要求：</t>
  </si>
  <si>
    <t>1） 遇到需要抽取多个同类型样本验证评分的指标时（例如：人员资质、能力、行为态度、服务记录、设施完善度、投诉解决情况等），可按其不符合的比例扣除分值；
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</si>
  <si>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</si>
  <si>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</si>
  <si>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</si>
  <si>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</si>
  <si>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</si>
  <si>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</si>
  <si>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</si>
  <si>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</si>
  <si>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</si>
  <si>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</si>
  <si>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</si>
  <si>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</si>
  <si>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</si>
  <si>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</si>
  <si>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</si>
  <si>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</si>
  <si>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</si>
  <si>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</si>
  <si>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</si>
  <si>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</si>
  <si>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</si>
  <si>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</si>
  <si>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</si>
  <si>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phoneticPr fontId="8" type="noConversion"/>
  </si>
  <si>
    <t xml:space="preserve">公司向顾客传递产品和服务的信息方式主要通过如宣传册、合同、或上门拜访、工标项目投标等，使客户充分有效的了解公司产品质量及良好的服务内容，不断提高客户对公司产品及服务的认知度                                </t>
    <phoneticPr fontId="8" type="noConversion"/>
  </si>
  <si>
    <t>公司在签订销售合同中时，合同中会明确为客户提供持续服务的相关规定；同时公司规定公司销售产品无论是否在有效期，公司均有义务为客户提供持续的各类技术支持服务；
当公司销售产品有维护保养需求时，合同中会有相应规定，公司也会按照相应的法律法规及其他要求承诺提供相应的保养服务，</t>
    <phoneticPr fontId="8" type="noConversion"/>
  </si>
  <si>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phoneticPr fontId="8" type="noConversion"/>
  </si>
  <si>
    <t>组织应在技术或服务上建立标准，如参与国家、行业标准的制定。</t>
    <phoneticPr fontId="8" type="noConversion"/>
  </si>
  <si>
    <t>本条款有两方面内容：
（1）组织应对顾客投诉的信息进行内部反馈，并在一定的时限内有专门的解决人员与顾客联络，并及时形成处理方案。
（2）顾客发生的投诉应有效得到解决。</t>
    <phoneticPr fontId="8" type="noConversion"/>
  </si>
  <si>
    <t>公司所销售的商品维护保符合行业标准规定。</t>
    <phoneticPr fontId="8" type="noConversion"/>
  </si>
  <si>
    <t xml:space="preserve">综合部能够较好地组织开展售后服务专业技术和服务文化培训，如请外部服务性企业专业人员授课，有培训计划和培训实施记录；提供了培训记录：
抽2019年度培训计划：共计划进行4次培训，培训内容涉及：售后服务手册学习；消费者权益保护法学习、GB/T27922-2011标准知识培训、提高服务形象、做好售后服务工作等内容。
</t>
    <phoneticPr fontId="8" type="noConversion"/>
  </si>
  <si>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</si>
  <si>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目前售后服务的目标为：                                        
确保产品投诉率低于1%，并且不得发生质量诉讼案件对于投诉的解决率不能低于97%，满意率不得低于95%。</t>
    <phoneticPr fontId="8" type="noConversion"/>
  </si>
  <si>
    <t>文件中对响应时间的规定：凡我公司购买或维修的设备，在保修期内由专职维护人员跟踪维护针对用户申报的一切故障，均在1小时内给予响应并提供及时有效的保障服务。</t>
    <phoneticPr fontId="8" type="noConversion"/>
  </si>
  <si>
    <t>查项目编号为SY202010276681投标文件中产品及配件的报价单。公司在签订销售合同中有关于售后服务涉及的收费规定，维修配件根据实际发生的相关维修费用，双方协商解决；未发现有违反国家有关规定合理收费的情况。</t>
    <phoneticPr fontId="8" type="noConversion"/>
  </si>
  <si>
    <t>查编号为DQGLJ-ZTGS-2020-MM-57559销售合同，质量保证规定:
质量保证期限自验收合格之日起12个月。
质量保证期内，由于卖方责任导致设备停用或运转效率降低时，则质量保证期应按实际停用
时间或运转效率降低之日起相应顺延。
卖方同意将实际货款总额的5%作为质量保证金。质量保证期内，出现质量问题，卖方不能按
买方的要求无偿返修，或返修后质量仍不符合合同约定的，质量保证金将不再返还，当维修费用及
损失超过质保金的，卖方还应负责赔偿。
10.4买方派员或委托第三方监造,不能免除卖方对产品质量的责任。
公司在签订销售合同中明确体现保质期内免费更换及维修，并认真落实，按照国家要求国家法律法规有关要求提供包修和保修服务的要求。</t>
    <phoneticPr fontId="8" type="noConversion"/>
  </si>
  <si>
    <t>查由GT-D无线随钻测斜仪抗压管编号为std-20191205-009N检测检验报告, 产品出厂有检验合格报告。</t>
    <phoneticPr fontId="8" type="noConversion"/>
  </si>
  <si>
    <t>本条款有两方面内容：
（1）组织应设立网站，且在组织网站上有售后服务专门页面和有关内容。
（2）在网站上提供5.3.1.1要求的相关服务功能。</t>
    <phoneticPr fontId="8" type="noConversion"/>
  </si>
  <si>
    <t>远程评审记录</t>
    <phoneticPr fontId="8" type="noConversion"/>
  </si>
  <si>
    <t>生产技术部负责对售后服务中的难点组织研究分析实施，并制定改进措施；如：原材料问题与供应商沟通；技术工艺相关问题与生产技术部门协商，本据了解目前未发生过类似情况。</t>
  </si>
  <si>
    <t>公司为售后服务过程配置了各种维修包括：扳手、老虎钳、螺丝刀等；生产技术部相关人员负责维修工具的维护保养工作，随时检查维修工具，发现维修工具失灵或损坏，及时申请维修更换，财务部提供资金支持，确保实施维修时，维修工具能够正常使用。</t>
  </si>
  <si>
    <t xml:space="preserve">销售部按照获取的（安装/售后/维修登记表）安排生产技术部进行维保或安装等问题处理，并通报到各部门知悉；生产技术部按照（维修单）进行维保或问题处理/并每月将用于售后服务的备品备件情况，通过报表传递到相关部门备案 公司对售后服务过程已形成了闭环管理。                                                          
</t>
  </si>
  <si>
    <t>据了解：吉林省宇琦泵业有限公司技开发有限公司与售后服务相关的部门包括综合部、生产技术部、销售部等部门，各部门之间有清晰的职能划分，岗位设置合理；销售部负责售后服务；生产技术部负责产品生产技术指导、负责备品备件、计量设备的管理；综合部等部门作为后台售后服务支持部门，据了解，以上设置能够保证售后服务工作的顺利开展。
其中，销售部总体负责产品销售的售后服务工作；同时负责接受客户投诉、顾客信息、交付、服务工作的等工作。生产技术部配合销售部完成产品的安装、技术服务、维修及负责物资配件支持、综合部负责售后服务过程的监督检查考核。</t>
    <phoneticPr fontId="8" type="noConversion"/>
  </si>
  <si>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phoneticPr fontId="8" type="noConversion"/>
  </si>
  <si>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phoneticPr fontId="8" type="noConversion"/>
  </si>
  <si>
    <t>由于该公司设置了十多个服务网点，在吉林、黑龙江、西北云贵、广东、宁夏、内蒙古等的确设置了服务网点，向所覆盖的区域提供所需要的售后服务</t>
    <phoneticPr fontId="8" type="noConversion"/>
  </si>
  <si>
    <t>经了解，企业售后服务有分类预算，各服务网点由公司统一的拨款。能够保障各类售后服务活动的经费使用。</t>
    <phoneticPr fontId="8" type="noConversion"/>
  </si>
  <si>
    <r>
      <rPr>
        <sz val="12"/>
        <rFont val="宋体"/>
        <family val="3"/>
        <charset val="134"/>
        <scheme val="minor"/>
      </rPr>
      <t>配置售后服务管理师，经北京国标联合认证有限公</t>
    </r>
    <r>
      <rPr>
        <sz val="12"/>
        <color theme="1"/>
        <rFont val="宋体"/>
        <family val="3"/>
        <charset val="134"/>
        <scheme val="minor"/>
      </rPr>
      <t>司考试合格，其职责：负责对售后服务工作的管理和对售后服务活动的指导，能够满足公司售后服务的配置要求。                    
蔡喜华  220181198105075836
王祥文  220181199504254617
王建  220181198608100415
杜文军  220181198706040954
王志强  222405198911200816</t>
    </r>
    <r>
      <rPr>
        <sz val="12"/>
        <color rgb="FFFF0000"/>
        <rFont val="宋体"/>
        <family val="3"/>
        <charset val="134"/>
        <scheme val="minor"/>
      </rPr>
      <t xml:space="preserve">
                                      </t>
    </r>
    <phoneticPr fontId="8" type="noConversion"/>
  </si>
  <si>
    <t>有售后服务办公场地，、有：办公用品有电脑、打印、复印、传真、扫描设备等满足办公使用要求 清单能够满足销售服务要求。
生产技术部（、）的用于售后维修服务设施齐全，所用工具保持良好；企业制定了客户信息保密制度；销售部专人负责在电脑中保存客户信息，未经销售部经理批准不得外泄；目前执行效果良好；据了解目前无客户信息泄漏情况发生。
生产技术部共用的备品备件库有用于售后服务的备品备件能够保证售后维修服务的要求。</t>
  </si>
  <si>
    <t>综合部提供了识别的适用的法律法规要求，包括：《消费者权益保护法》、《产品质量法》、《安全生产法》、《劳动法》、《消防法》及企业技术标准，形成《售后服务制度》且能很好地结合到服务要求中，并通过培训已向员工进行了宣传，、了解员工能充分理解。</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</si>
  <si>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</si>
  <si>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了解定期服务售后服务除收集、处理和跟踪用户的投诉外，还制定每年不少于1次的用户回访计划，主动定期征询用户意见，如走访或电话回访用户、发放《用户意见调查表》等，同时建立用户档案，记录产品运行情况，为提高产品质量和服务质量提供依据；为更好地保证设备的正常运行，及时解答用户提出的疑问，帮助用户解决问题</t>
  </si>
  <si>
    <t>销售部接受客户投诉时，按照售后服务流程，根据客户反馈的急迫程度及问题的现象，及时相关人员进行原因分析，制定解决方案，同时和客户进行沟通，确认问题现象，必要时立即安排生产技术部、服务人员进行客户、确认和挽救，并及时做车辆安排和备品，以实现客户、问题的彻底解决，赢得客户的满意和信任；经了解，企业自体系建立以来，未发生过服务质量的投诉</t>
  </si>
  <si>
    <t xml:space="preserve"> 公司综合部为服务监督部门，负责调解客户和服务人员之间矛盾，及时处理突发事件，销售部对服务失误采取补救措施。经查，公司相关人员经过服务规范的培训，并具备多年的售后服务工作经验，熟悉客户反馈问题的解决流程，对客户突发问题及投诉，制定有多种应对预案，对以往发生的服务失效及客户抱怨焦点，有丰富的应对策略；重大投诉，通常安排不少于两名资深售后服务和技术人员，对客户实施、安抚及协调，确保客户投诉的有效处理；每次的处理均形成经验文件，纳入公司售后服务应急处理预案；及了解，自体系建立以来，至今未发生重大投诉事故；</t>
  </si>
  <si>
    <t>售后服务具体由销售部具体负责安排实施；有售后服务手册，包括服务范围、职能划分等；能够根据自身产品的特性，结合本标准的评价指标要求制定详尽的服务工作流程和服务制度；如：产品售后服务管理制度、安装班工作管理规定、客户服务标准、服务承诺等。
规定了对售后服务手册等文件的编制、审批、更新、更改、现行修订状态、文件的发放、保存、使用、借阅、复制以及外来文件的管理、记录的形成和收集、传递和归档、储存和处理、分类和编码、借阅等进行了规定，内容满足并覆盖标准所要求的内容，符合要求。
组织策划的体系文件主要包括：《售后服务手册》，版本：A/0；《售后服务制度》， 版本：A/0，以及相关运行记录等。编制：任中杰；审核：王志强；批准：孔海艳；实施日期2020年3月10日。 
公司服务理念随手册一同发布，目标发布经过总经理批准、评审，适宜。
公司体系文件运行良好，能够满足经营需要。公司文件经过验证手册和制度文件基本符合售后服务认证标准要求。
查见《受控文件清单》，登录有手等受控文件，包含了体系要求的成文信息，文件规定基本符合组织实际，满足标准要求。
查看组织综合部文件管理情况，通过纸张、电子版形式文件化，文件名称、编号、内容等字迹清晰，标识易于识别、检索、可追溯。
总体来说，公司文件化信息控制基本有效。</t>
    <phoneticPr fontId="8" type="noConversion"/>
  </si>
  <si>
    <t>在销售合同和公司宣传手册上明确有顾客服务热线，全国售后热线:0431-82388569                  
填入《售后服务记录》中；随时记录，内容包括：客户打入的任何反馈电话；</t>
  </si>
  <si>
    <t>销售部作为服务监督部门，负责监督公司售后服务系统的运转情况。手册中有监督的具体要求，包括程序、方法和记录。制定了目标并进行了考核，设有全国售后热线（0431-82388569），责接收顾客来电和呼出回访，对顾客满意率、服务及时率、一次维修合格率等进行统计，将反馈结果上报服务主管部门。公司与服务网点之间横向反馈有关的顾客信息，包括市场需求、商品包装、质量、品牌印象等。</t>
    <phoneticPr fontId="8" type="noConversion"/>
  </si>
  <si>
    <t>公司建有售后服务考核管理制度，主要包括评价员工日常的工作绩效，即员工所完成工作目标与任务的质量、效率与贡献、评价员工阶段性工作绩效，以及工作质量提高的进度、工作能力和工作态度的考核。
月度考核结果，决定了被考核者当月的工资及奖励。</t>
    <phoneticPr fontId="8" type="noConversion"/>
  </si>
  <si>
    <t>公司已取得过:
环境管理体系认证   证书编号 : 0070020E52259R1M        证书到期日期: 2023-09-26
中国职业健康安全管理体系认证    证书编号 : 0070020S52068R1M     证书到期日期: 2023-09-26
质量管理体系认证（ISO9000）     证书编号 : 0070818Q51244R0S     证书到期日期: 2021-04-25</t>
    <phoneticPr fontId="8" type="noConversion"/>
  </si>
  <si>
    <t xml:space="preserve">没有参与了以下标准的起草，但是企业有多种实用新型专利证书，如一种联轴器罩子专利证书，证书编号：ZL 2015 2 0488921. 7
</t>
    <phoneticPr fontId="8" type="noConversion"/>
  </si>
  <si>
    <t>以“专业、热情、周到、及时”为技术支持和服务的宗旨。
“用户至上、服务第一、服务优质、响应及时”是我们服务的原则。经询问能够理解公司的服务理念和涵义。</t>
    <phoneticPr fontId="8" type="noConversion"/>
  </si>
  <si>
    <t>销售部（售后）安装人员在《验收单》《维修单》中 客户维护基本情况/每次维保项目：技术参数、维修项目等；文件内容清晰、相关内容完整，便于顾客理解，便于使用，可满足顾客使用要求：</t>
    <phoneticPr fontId="8" type="noConversion"/>
  </si>
  <si>
    <t xml:space="preserve">手册中关于维修质保等规定是根据产品类型及合同约定的具体要求实施，不同产品的具体保修期限按照三包政策执行，3在产品承诺使用期限内为顾客提供持续的各类技术支持服务。对于不同的产品，应按法律法规要求和服务承诺提供相应的保养服务；相关服务活动涉及收费的，公司应按国家有关规定，制定收费标准，合理收取，并事先明示；
</t>
    <phoneticPr fontId="8" type="noConversion"/>
  </si>
  <si>
    <t>公司建有产品退回与召回制度，在产品退回与召回程序中规定
公司口头承诺一旦发现有系统性缺陷，立即通知，并及时召回。公司有召回制度相关文件</t>
    <phoneticPr fontId="8" type="noConversion"/>
  </si>
  <si>
    <t>通过在厂库拍照看到：产品包装上有厂家品牌/ 地址、通讯方式、产品名称、产地、运输的注意事项等；
信息标识容易识别，避免误导顾客。</t>
    <phoneticPr fontId="8" type="noConversion"/>
  </si>
  <si>
    <t>查公司维修档案，记录了维护单位、联系人、接收人、日期、反馈问题描述、处理方案等信息，未见培训记录。</t>
    <phoneticPr fontId="8" type="noConversion"/>
  </si>
  <si>
    <t>公司木箱包装，能方便叉车装卸，便于运输。</t>
    <phoneticPr fontId="8" type="noConversion"/>
  </si>
  <si>
    <t xml:space="preserve">为保证公司送货车为有关部门有效服务，公司制定了有关部门送货车使用规定，规定了发货流程、时效性及注意事项等
</t>
    <phoneticPr fontId="8" type="noConversion"/>
  </si>
  <si>
    <t>公司目前在在吉林、黑龙江、西北云贵、广东、宁夏、内蒙古等的确设置了服务网点，由公司销售部统一管理，公司由销售部负责全部客户报修登记和接待服务。</t>
    <phoneticPr fontId="8" type="noConversion"/>
  </si>
  <si>
    <t xml:space="preserve">公司为对维修服务和技术支持过程有效控制，制定了维修服务和技术支持控制程序，
规定维修服务人员在与顾客接触的时候均应穿公司工作服，戴工作牌，说普通话，服装干净，仪容得体，给顾客留下良好的形象。文件中提到5.3售后维修换件管理制度、5.4售后配件换件、发货审批制度、5.5售后旧件返司及配件核销管理制度，但是未见这些文件，以后现场审核时再确认下。
</t>
    <phoneticPr fontId="8" type="noConversion"/>
  </si>
  <si>
    <t>公司做好配件的统筹，配件的发放和销售的记录，特殊件应联系销售部，由销售部在规定的时限内发放。有售后配件换件、发货审批制度。</t>
    <phoneticPr fontId="8" type="noConversion"/>
  </si>
  <si>
    <t>设备发生故障后，在保修期内由专职维护人员跟踪维护针对用户申报的一切故障。</t>
    <phoneticPr fontId="8" type="noConversion"/>
  </si>
  <si>
    <t>不涉及</t>
    <phoneticPr fontId="8" type="noConversion"/>
  </si>
  <si>
    <t>废弃商品回收（2分）</t>
    <phoneticPr fontId="8" type="noConversion"/>
  </si>
  <si>
    <t xml:space="preserve">公司网站：http://www.jlyqby.com/，客户可以通过电话沟通、产品宣传册等了解公司产品服务相关内容，有公司服务热线电话，公司要求服务人员要随时回答客户提出的各种问题，能够提供在线服务功能。
</t>
    <phoneticPr fontId="8" type="noConversion"/>
  </si>
  <si>
    <t xml:space="preserve">文件中规定销售部应建立ACCESS数据库形式的顾客档案和相应的管理系统，该系统能使各部门及时有效传达信息并解决问题。在现场审查的时候进行确认。
销售部制定客户回访计划，根据客户订货数量、频次以及使用条件，区分回访周期；保持1年回访一次的记录；主要回访客户在收货后的安装、使用中的质量问题及和公司人员接洽中存在的任何不足和改进机会；
对回访情况进行总结分析，将回访客户的意见、建议形成售后服务回访报告，全部客户回访记录及报告，经过保密处理提报总经理批示；
</t>
    <phoneticPr fontId="8" type="noConversion"/>
  </si>
  <si>
    <t xml:space="preserve">客户关系和投诉处理控制程序中规定销售部负责客户关系和投诉处理，负责客户的建档、接待、投诉问题解决及回放等，并进行年度顾客满意度调查应抽样率部低于30%，特殊情况时应关注服务过程的薄弱点，并提出针对性的调查问题。
</t>
    <phoneticPr fontId="8" type="noConversion"/>
  </si>
  <si>
    <t xml:space="preserve">公司销售部为接收客户投诉的窗口，负责顾客投诉的接受、处理、跟进和回访；接报后进行登记，并通知售后服务实施部门，提供了售后服务流程：销售部提供给生产技术部有关合同协议等--销售服务安装--顾客体验确认--回访--维修--电话咨询或投诉--建档--持续改进；客户投诉问题解决后由客户在“维修单”上签字，由售后服务人员将记录交销售部，形成闭环。作为公司绩效考核的相关证据。
公司有《客户投诉处理规范》《客户投诉分级规范》《突发事件应急预案》等相关管理制度；针对客户不同的投诉内容，采取相应的应急措施，以降低客户的不满意及危机事件的负面影响；
公司有服务热线电话；、验证，畅通；销售部有完整的接收、处理客户投诉机制，并能够建立投诉档案；      
销售部每月对投诉实施统计分类形成报表及改进计划，提报总经理；自体系建立以来，未发生过顾客投诉情况。 
</t>
    <phoneticPr fontId="8" type="noConversion"/>
  </si>
  <si>
    <t>吉林省宇琦泵业有限公司</t>
    <phoneticPr fontId="8" type="noConversion"/>
  </si>
  <si>
    <t xml:space="preserve">公司根据各部门在售后服务过程的职责进行了相关培训，如法律法规、服务设施保全等，进行了考核，经了解各类人员基本具备能力提供了人员能力准则类文件和评价信息。
</t>
    <phoneticPr fontId="8" type="noConversion"/>
  </si>
  <si>
    <t>本公司维修/安装产品的售后服务没有安全期限要求，公司对相关要求之前对客户提供信息。</t>
    <phoneticPr fontId="8" type="noConversion"/>
  </si>
  <si>
    <t>现有销售的产品品牌及时配合厂家完成维修等工作，将来如发生配合应厂家并实施了产品缺陷召回，若质量存在问题，采取退货方式或先行赔付。
每年一次免费返厂维修、维护；免费进行泵性能测试；免费喷漆烤漆服务，让您使用的宇琦产品始终保持在最佳性能。</t>
    <phoneticPr fontId="8" type="noConversion"/>
  </si>
</sst>
</file>

<file path=xl/styles.xml><?xml version="1.0" encoding="utf-8"?>
<styleSheet xmlns="http://schemas.openxmlformats.org/spreadsheetml/2006/main">
  <fonts count="16">
    <font>
      <sz val="11"/>
      <color theme="1"/>
      <name val="宋体"/>
      <charset val="134"/>
      <scheme val="minor"/>
    </font>
    <font>
      <sz val="12"/>
      <name val="宋体"/>
      <charset val="134"/>
      <scheme val="minor"/>
    </font>
    <font>
      <sz val="12"/>
      <color theme="1"/>
      <name val="宋体"/>
      <charset val="134"/>
      <scheme val="minor"/>
    </font>
    <font>
      <sz val="12"/>
      <name val="宋体"/>
      <charset val="134"/>
    </font>
    <font>
      <sz val="12"/>
      <name val="黑体"/>
      <charset val="134"/>
    </font>
    <font>
      <sz val="12"/>
      <name val="宋体"/>
      <charset val="134"/>
      <scheme val="major"/>
    </font>
    <font>
      <sz val="12"/>
      <name val="楷体_GB2312"/>
      <charset val="134"/>
    </font>
    <font>
      <sz val="11"/>
      <color theme="1"/>
      <name val="宋体"/>
      <family val="3"/>
      <charset val="134"/>
      <scheme val="minor"/>
    </font>
    <font>
      <sz val="9"/>
      <name val="宋体"/>
      <family val="3"/>
      <charset val="134"/>
      <scheme val="minor"/>
    </font>
    <font>
      <sz val="12"/>
      <name val="宋体"/>
      <family val="3"/>
      <charset val="134"/>
      <scheme val="minor"/>
    </font>
    <font>
      <sz val="12"/>
      <color rgb="FFFF0000"/>
      <name val="宋体"/>
      <family val="3"/>
      <charset val="134"/>
      <scheme val="minor"/>
    </font>
    <font>
      <sz val="12"/>
      <color theme="1"/>
      <name val="宋体"/>
      <family val="3"/>
      <charset val="134"/>
      <scheme val="minor"/>
    </font>
    <font>
      <sz val="12"/>
      <name val="宋体"/>
      <family val="3"/>
      <charset val="134"/>
      <scheme val="major"/>
    </font>
    <font>
      <sz val="12"/>
      <name val="宋体"/>
      <family val="3"/>
      <charset val="134"/>
    </font>
    <font>
      <sz val="12"/>
      <name val="黑体"/>
      <family val="3"/>
      <charset val="134"/>
    </font>
    <font>
      <sz val="12"/>
      <color theme="1"/>
      <name val="宋体"/>
      <family val="3"/>
      <charset val="134"/>
      <scheme val="major"/>
    </font>
  </fonts>
  <fills count="3">
    <fill>
      <patternFill patternType="none"/>
    </fill>
    <fill>
      <patternFill patternType="gray125"/>
    </fill>
    <fill>
      <patternFill patternType="solid">
        <fgColor rgb="FFFFFFFF"/>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7" fillId="0" borderId="0">
      <alignment vertical="center"/>
    </xf>
  </cellStyleXfs>
  <cellXfs count="59">
    <xf numFmtId="0" fontId="0" fillId="0" borderId="0" xfId="0">
      <alignment vertical="center"/>
    </xf>
    <xf numFmtId="0" fontId="1" fillId="2" borderId="1" xfId="0" applyFont="1" applyFill="1" applyBorder="1">
      <alignment vertical="center"/>
    </xf>
    <xf numFmtId="0" fontId="2" fillId="2" borderId="1" xfId="0" applyFont="1" applyFill="1" applyBorder="1">
      <alignment vertical="center"/>
    </xf>
    <xf numFmtId="0" fontId="2" fillId="2" borderId="0" xfId="0" applyFont="1" applyFill="1">
      <alignment vertical="center"/>
    </xf>
    <xf numFmtId="0" fontId="0" fillId="0" borderId="0" xfId="0" applyFont="1" applyAlignment="1">
      <alignment vertical="center" wrapText="1"/>
    </xf>
    <xf numFmtId="0" fontId="2" fillId="0" borderId="0" xfId="0" applyFont="1" applyAlignment="1">
      <alignment horizontal="center" vertical="center"/>
    </xf>
    <xf numFmtId="0" fontId="3" fillId="2" borderId="1" xfId="0" applyFont="1" applyFill="1" applyBorder="1" applyAlignment="1">
      <alignment horizontal="center" wrapText="1"/>
    </xf>
    <xf numFmtId="0" fontId="3" fillId="2" borderId="1" xfId="0" applyFont="1" applyFill="1" applyBorder="1" applyAlignment="1">
      <alignment horizontal="left"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top" wrapText="1"/>
    </xf>
    <xf numFmtId="0" fontId="4" fillId="2" borderId="1" xfId="0" applyFont="1" applyFill="1" applyBorder="1" applyAlignment="1">
      <alignment horizontal="left" vertical="center" wrapText="1"/>
    </xf>
    <xf numFmtId="0" fontId="1" fillId="2" borderId="1" xfId="1" applyFont="1" applyFill="1" applyBorder="1" applyAlignment="1">
      <alignment horizontal="center" vertical="center" wrapText="1"/>
    </xf>
    <xf numFmtId="0" fontId="5" fillId="2" borderId="1" xfId="0" applyFont="1" applyFill="1" applyBorder="1" applyAlignment="1">
      <alignment horizontal="left" vertical="center" wrapText="1"/>
    </xf>
    <xf numFmtId="0" fontId="1" fillId="2" borderId="1" xfId="0" applyFont="1" applyFill="1" applyBorder="1" applyAlignment="1">
      <alignment vertical="center" wrapText="1"/>
    </xf>
    <xf numFmtId="0" fontId="1" fillId="2" borderId="1" xfId="0" applyFont="1" applyFill="1" applyBorder="1" applyAlignment="1">
      <alignment vertical="center" wrapText="1"/>
    </xf>
    <xf numFmtId="0" fontId="6" fillId="2" borderId="1" xfId="0" applyFont="1" applyFill="1" applyBorder="1" applyAlignment="1">
      <alignment horizontal="center" vertical="center" wrapText="1"/>
    </xf>
    <xf numFmtId="0" fontId="1" fillId="2" borderId="1" xfId="0" applyFont="1" applyFill="1" applyBorder="1" applyAlignment="1">
      <alignment vertical="top" wrapText="1"/>
    </xf>
    <xf numFmtId="0" fontId="1" fillId="2" borderId="1" xfId="0" applyFont="1" applyFill="1" applyBorder="1" applyAlignment="1">
      <alignment horizontal="right" vertical="center" wrapText="1"/>
    </xf>
    <xf numFmtId="0" fontId="2" fillId="2" borderId="1" xfId="0" applyFont="1" applyFill="1" applyBorder="1" applyAlignment="1">
      <alignment vertical="center" wrapText="1"/>
    </xf>
    <xf numFmtId="0" fontId="2" fillId="2" borderId="1" xfId="0" applyFont="1" applyFill="1" applyBorder="1" applyAlignment="1">
      <alignment vertical="center" wrapText="1"/>
    </xf>
    <xf numFmtId="0" fontId="2" fillId="2" borderId="0" xfId="0" applyFont="1" applyFill="1" applyAlignment="1">
      <alignment vertical="center" wrapText="1"/>
    </xf>
    <xf numFmtId="0" fontId="2" fillId="2" borderId="1" xfId="0" applyFont="1" applyFill="1" applyBorder="1" applyAlignment="1">
      <alignment horizontal="center" vertical="center" wrapText="1"/>
    </xf>
    <xf numFmtId="0" fontId="2" fillId="2" borderId="0" xfId="0" applyFont="1" applyFill="1" applyAlignment="1">
      <alignment horizontal="center" vertical="center"/>
    </xf>
    <xf numFmtId="0" fontId="9" fillId="2" borderId="1" xfId="0" applyFont="1" applyFill="1" applyBorder="1" applyAlignment="1">
      <alignment horizontal="left" vertical="top" wrapText="1"/>
    </xf>
    <xf numFmtId="0" fontId="10" fillId="2" borderId="1" xfId="0" applyFont="1" applyFill="1" applyBorder="1" applyAlignment="1">
      <alignment horizontal="left" vertical="top" wrapText="1"/>
    </xf>
    <xf numFmtId="0" fontId="12" fillId="2" borderId="1" xfId="0" applyFont="1" applyFill="1" applyBorder="1" applyAlignment="1">
      <alignment horizontal="left" vertical="center" wrapText="1"/>
    </xf>
    <xf numFmtId="0" fontId="9" fillId="2" borderId="1" xfId="0" applyFont="1" applyFill="1" applyBorder="1" applyAlignment="1">
      <alignment vertical="center" wrapText="1"/>
    </xf>
    <xf numFmtId="0" fontId="9" fillId="0" borderId="1" xfId="0" applyFont="1" applyFill="1" applyBorder="1" applyAlignment="1">
      <alignment horizontal="left" vertical="top" wrapText="1"/>
    </xf>
    <xf numFmtId="0" fontId="11" fillId="0" borderId="1" xfId="0" applyFont="1" applyFill="1" applyBorder="1" applyAlignment="1">
      <alignment horizontal="left" vertical="top" wrapText="1"/>
    </xf>
    <xf numFmtId="0" fontId="9" fillId="0" borderId="1" xfId="0" applyFont="1" applyFill="1" applyBorder="1" applyAlignment="1">
      <alignment horizontal="left" vertical="center" wrapText="1"/>
    </xf>
    <xf numFmtId="0" fontId="9" fillId="0" borderId="1" xfId="1" applyFont="1" applyFill="1" applyBorder="1" applyAlignment="1">
      <alignment horizontal="left" vertical="center" wrapText="1"/>
    </xf>
    <xf numFmtId="0" fontId="1" fillId="2" borderId="1" xfId="0" applyFont="1" applyFill="1" applyBorder="1" applyAlignment="1">
      <alignment vertical="center" wrapText="1"/>
    </xf>
    <xf numFmtId="0" fontId="1" fillId="2" borderId="1" xfId="0" applyFont="1" applyFill="1" applyBorder="1" applyAlignment="1">
      <alignment vertical="center" wrapText="1"/>
    </xf>
    <xf numFmtId="0" fontId="9" fillId="2" borderId="1" xfId="1" applyFont="1" applyFill="1" applyBorder="1" applyAlignment="1">
      <alignment horizontal="left" vertical="center" wrapText="1"/>
    </xf>
    <xf numFmtId="0" fontId="4"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3" fillId="2" borderId="1" xfId="0" applyFont="1" applyFill="1" applyBorder="1" applyAlignment="1">
      <alignment horizontal="center" wrapText="1"/>
    </xf>
    <xf numFmtId="0" fontId="12" fillId="0"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justify" vertical="center" wrapText="1"/>
    </xf>
    <xf numFmtId="0" fontId="1" fillId="2" borderId="1" xfId="0" applyFont="1" applyFill="1" applyBorder="1" applyAlignment="1">
      <alignment vertical="center" wrapText="1"/>
    </xf>
    <xf numFmtId="0" fontId="3" fillId="2" borderId="1" xfId="0" applyFont="1" applyFill="1" applyBorder="1" applyAlignment="1">
      <alignment horizontal="center" wrapText="1"/>
    </xf>
    <xf numFmtId="0" fontId="1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13" fillId="2" borderId="1" xfId="0" applyFont="1" applyFill="1" applyBorder="1" applyAlignment="1">
      <alignment horizontal="center" wrapText="1"/>
    </xf>
    <xf numFmtId="0" fontId="14" fillId="2"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 fillId="0" borderId="1" xfId="0" applyFont="1" applyFill="1" applyBorder="1" applyAlignment="1">
      <alignment vertical="center" wrapText="1"/>
    </xf>
  </cellXfs>
  <cellStyles count="2">
    <cellStyle name="常规" xfId="0" builtinId="0"/>
    <cellStyle name="常规 2" xfId="1"/>
  </cellStyles>
  <dxfs count="0"/>
  <tableStyles count="0" defaultTableStyle="TableStyleMedium9"/>
  <colors>
    <mruColors>
      <color rgb="FFFFFFFF"/>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38100</xdr:colOff>
      <xdr:row>15</xdr:row>
      <xdr:rowOff>752475</xdr:rowOff>
    </xdr:from>
    <xdr:to>
      <xdr:col>8</xdr:col>
      <xdr:colOff>4314825</xdr:colOff>
      <xdr:row>15</xdr:row>
      <xdr:rowOff>3476625</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a:xfrm>
          <a:off x="7248525" y="43138725"/>
          <a:ext cx="42767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J82"/>
  <sheetViews>
    <sheetView tabSelected="1" topLeftCell="A36" zoomScaleSheetLayoutView="98" workbookViewId="0">
      <selection activeCell="H37" sqref="H37"/>
    </sheetView>
  </sheetViews>
  <sheetFormatPr defaultColWidth="9" defaultRowHeight="14.25"/>
  <cols>
    <col min="1" max="1" width="6.125" customWidth="1"/>
    <col min="2" max="2" width="7.125" customWidth="1"/>
    <col min="3" max="3" width="7.25" customWidth="1"/>
    <col min="4" max="4" width="9.375" customWidth="1"/>
    <col min="5" max="5" width="5.75" customWidth="1"/>
    <col min="6" max="6" width="4.75" customWidth="1"/>
    <col min="7" max="7" width="6.25" customWidth="1"/>
    <col min="8" max="8" width="105.875" style="4" customWidth="1"/>
    <col min="9" max="9" width="36" customWidth="1"/>
    <col min="10" max="10" width="4.5" style="5" customWidth="1"/>
  </cols>
  <sheetData>
    <row r="1" spans="1:10" s="1" customFormat="1">
      <c r="A1" s="50" t="s">
        <v>0</v>
      </c>
      <c r="B1" s="50"/>
      <c r="C1" s="50"/>
      <c r="D1" s="50"/>
      <c r="E1" s="50"/>
      <c r="F1" s="50"/>
      <c r="G1" s="50"/>
      <c r="H1" s="50"/>
      <c r="I1" s="50"/>
      <c r="J1" s="10"/>
    </row>
    <row r="2" spans="1:10" s="1" customFormat="1">
      <c r="A2" s="50" t="s">
        <v>1</v>
      </c>
      <c r="B2" s="50"/>
      <c r="C2" s="50"/>
      <c r="D2" s="50"/>
      <c r="E2" s="50"/>
      <c r="F2" s="50"/>
      <c r="G2" s="50"/>
      <c r="H2" s="50"/>
      <c r="I2" s="50"/>
      <c r="J2" s="10"/>
    </row>
    <row r="3" spans="1:10" s="1" customFormat="1" ht="28.5" customHeight="1">
      <c r="A3" s="6" t="s">
        <v>2</v>
      </c>
      <c r="B3" s="51" t="s">
        <v>279</v>
      </c>
      <c r="C3" s="52"/>
      <c r="D3" s="52"/>
      <c r="E3" s="52"/>
      <c r="F3" s="52"/>
      <c r="G3" s="52"/>
      <c r="H3" s="52"/>
      <c r="I3" s="53"/>
      <c r="J3" s="10"/>
    </row>
    <row r="4" spans="1:10" s="1" customFormat="1" ht="28.5">
      <c r="A4" s="6" t="s">
        <v>3</v>
      </c>
      <c r="B4" s="6" t="s">
        <v>4</v>
      </c>
      <c r="C4" s="6" t="s">
        <v>5</v>
      </c>
      <c r="D4" s="7" t="s">
        <v>6</v>
      </c>
      <c r="E4" s="6" t="s">
        <v>7</v>
      </c>
      <c r="F4" s="6" t="s">
        <v>8</v>
      </c>
      <c r="G4" s="6" t="s">
        <v>9</v>
      </c>
      <c r="H4" s="54" t="s">
        <v>239</v>
      </c>
      <c r="I4" s="6" t="s">
        <v>10</v>
      </c>
      <c r="J4" s="6" t="s">
        <v>11</v>
      </c>
    </row>
    <row r="5" spans="1:10" s="1" customFormat="1" ht="210" customHeight="1">
      <c r="A5" s="46" t="s">
        <v>12</v>
      </c>
      <c r="B5" s="42" t="s">
        <v>13</v>
      </c>
      <c r="C5" s="42" t="s">
        <v>14</v>
      </c>
      <c r="D5" s="9" t="s">
        <v>15</v>
      </c>
      <c r="E5" s="9">
        <v>1</v>
      </c>
      <c r="F5" s="9" t="s">
        <v>16</v>
      </c>
      <c r="G5" s="10">
        <v>100</v>
      </c>
      <c r="H5" s="25" t="s">
        <v>243</v>
      </c>
      <c r="I5" s="16" t="s">
        <v>17</v>
      </c>
      <c r="J5" s="10">
        <f>E5*G5/100</f>
        <v>1</v>
      </c>
    </row>
    <row r="6" spans="1:10" s="1" customFormat="1" ht="409.5">
      <c r="A6" s="46"/>
      <c r="B6" s="42"/>
      <c r="C6" s="42"/>
      <c r="D6" s="9" t="s">
        <v>18</v>
      </c>
      <c r="E6" s="9">
        <v>3</v>
      </c>
      <c r="F6" s="9" t="s">
        <v>19</v>
      </c>
      <c r="G6" s="10">
        <v>100</v>
      </c>
      <c r="H6" s="25" t="s">
        <v>246</v>
      </c>
      <c r="I6" s="28" t="s">
        <v>245</v>
      </c>
      <c r="J6" s="10">
        <f t="shared" ref="J6:J56" si="0">E6*G6/100</f>
        <v>3</v>
      </c>
    </row>
    <row r="7" spans="1:10" s="1" customFormat="1" ht="156.75">
      <c r="A7" s="46"/>
      <c r="B7" s="42" t="s">
        <v>20</v>
      </c>
      <c r="C7" s="42" t="s">
        <v>21</v>
      </c>
      <c r="D7" s="9" t="s">
        <v>22</v>
      </c>
      <c r="E7" s="9">
        <v>1</v>
      </c>
      <c r="F7" s="9" t="s">
        <v>23</v>
      </c>
      <c r="G7" s="10">
        <v>100</v>
      </c>
      <c r="H7" s="29" t="s">
        <v>280</v>
      </c>
      <c r="I7" s="58" t="s">
        <v>24</v>
      </c>
      <c r="J7" s="10">
        <f>E7*G7/100</f>
        <v>1</v>
      </c>
    </row>
    <row r="8" spans="1:10" s="1" customFormat="1" ht="185.25">
      <c r="A8" s="46"/>
      <c r="B8" s="42"/>
      <c r="C8" s="42"/>
      <c r="D8" s="9" t="s">
        <v>25</v>
      </c>
      <c r="E8" s="9">
        <v>5</v>
      </c>
      <c r="F8" s="9" t="s">
        <v>26</v>
      </c>
      <c r="G8" s="10">
        <v>100</v>
      </c>
      <c r="H8" s="26" t="s">
        <v>248</v>
      </c>
      <c r="I8" s="16" t="s">
        <v>27</v>
      </c>
      <c r="J8" s="10">
        <f t="shared" si="0"/>
        <v>5</v>
      </c>
    </row>
    <row r="9" spans="1:10" s="1" customFormat="1" ht="327.75">
      <c r="A9" s="46"/>
      <c r="B9" s="42" t="s">
        <v>28</v>
      </c>
      <c r="C9" s="42" t="s">
        <v>29</v>
      </c>
      <c r="D9" s="9" t="s">
        <v>30</v>
      </c>
      <c r="E9" s="9">
        <v>2</v>
      </c>
      <c r="F9" s="9" t="s">
        <v>31</v>
      </c>
      <c r="G9" s="10">
        <v>100</v>
      </c>
      <c r="H9" s="30" t="s">
        <v>247</v>
      </c>
      <c r="I9" s="28" t="s">
        <v>244</v>
      </c>
      <c r="J9" s="10">
        <f t="shared" si="0"/>
        <v>2</v>
      </c>
    </row>
    <row r="10" spans="1:10" s="1" customFormat="1" ht="384.75">
      <c r="A10" s="46"/>
      <c r="B10" s="42"/>
      <c r="C10" s="42"/>
      <c r="D10" s="9" t="s">
        <v>32</v>
      </c>
      <c r="E10" s="9">
        <v>2</v>
      </c>
      <c r="F10" s="9" t="s">
        <v>33</v>
      </c>
      <c r="G10" s="10">
        <v>100</v>
      </c>
      <c r="H10" s="29" t="s">
        <v>231</v>
      </c>
      <c r="I10" s="16" t="s">
        <v>34</v>
      </c>
      <c r="J10" s="10">
        <f t="shared" si="0"/>
        <v>2</v>
      </c>
    </row>
    <row r="11" spans="1:10" s="1" customFormat="1" ht="313.5">
      <c r="A11" s="46"/>
      <c r="B11" s="42"/>
      <c r="C11" s="42"/>
      <c r="D11" s="9" t="s">
        <v>35</v>
      </c>
      <c r="E11" s="9">
        <v>2</v>
      </c>
      <c r="F11" s="9" t="s">
        <v>36</v>
      </c>
      <c r="G11" s="10">
        <v>100</v>
      </c>
      <c r="H11" s="31" t="s">
        <v>249</v>
      </c>
      <c r="I11" s="16" t="s">
        <v>37</v>
      </c>
      <c r="J11" s="10">
        <f t="shared" si="0"/>
        <v>2</v>
      </c>
    </row>
    <row r="12" spans="1:10" s="1" customFormat="1" ht="285">
      <c r="A12" s="43"/>
      <c r="B12" s="46" t="s">
        <v>38</v>
      </c>
      <c r="C12" s="42" t="s">
        <v>39</v>
      </c>
      <c r="D12" s="12" t="s">
        <v>40</v>
      </c>
      <c r="E12" s="9">
        <v>4</v>
      </c>
      <c r="F12" s="9" t="s">
        <v>41</v>
      </c>
      <c r="G12" s="10">
        <v>95</v>
      </c>
      <c r="H12" s="25" t="s">
        <v>255</v>
      </c>
      <c r="I12" s="16" t="s">
        <v>42</v>
      </c>
      <c r="J12" s="10">
        <f t="shared" si="0"/>
        <v>3.8</v>
      </c>
    </row>
    <row r="13" spans="1:10" s="1" customFormat="1" ht="128.25">
      <c r="A13" s="43"/>
      <c r="B13" s="46"/>
      <c r="C13" s="42"/>
      <c r="D13" s="12" t="s">
        <v>43</v>
      </c>
      <c r="E13" s="9">
        <v>2</v>
      </c>
      <c r="F13" s="9" t="s">
        <v>44</v>
      </c>
      <c r="G13" s="10">
        <v>100</v>
      </c>
      <c r="H13" s="11" t="s">
        <v>250</v>
      </c>
      <c r="I13" s="16" t="s">
        <v>45</v>
      </c>
      <c r="J13" s="10">
        <f t="shared" si="0"/>
        <v>2</v>
      </c>
    </row>
    <row r="14" spans="1:10" s="1" customFormat="1" ht="409.5">
      <c r="A14" s="43"/>
      <c r="B14" s="46" t="s">
        <v>46</v>
      </c>
      <c r="C14" s="42" t="s">
        <v>47</v>
      </c>
      <c r="D14" s="12" t="s">
        <v>48</v>
      </c>
      <c r="E14" s="9">
        <v>1</v>
      </c>
      <c r="F14" s="9" t="s">
        <v>49</v>
      </c>
      <c r="G14" s="10">
        <v>100</v>
      </c>
      <c r="H14" s="29" t="s">
        <v>257</v>
      </c>
      <c r="I14" s="33" t="s">
        <v>232</v>
      </c>
      <c r="J14" s="10">
        <f t="shared" si="0"/>
        <v>1</v>
      </c>
    </row>
    <row r="15" spans="1:10" s="1" customFormat="1" ht="409.5">
      <c r="A15" s="43"/>
      <c r="B15" s="46"/>
      <c r="C15" s="42"/>
      <c r="D15" s="12" t="s">
        <v>50</v>
      </c>
      <c r="E15" s="9">
        <v>6</v>
      </c>
      <c r="F15" s="9" t="s">
        <v>51</v>
      </c>
      <c r="G15" s="10">
        <v>100</v>
      </c>
      <c r="H15" s="55" t="s">
        <v>258</v>
      </c>
      <c r="I15" s="16" t="s">
        <v>52</v>
      </c>
      <c r="J15" s="10">
        <f t="shared" si="0"/>
        <v>6</v>
      </c>
    </row>
    <row r="16" spans="1:10" s="1" customFormat="1" ht="314.10000000000002" customHeight="1">
      <c r="A16" s="43"/>
      <c r="B16" s="42" t="s">
        <v>53</v>
      </c>
      <c r="C16" s="42" t="s">
        <v>54</v>
      </c>
      <c r="D16" s="9" t="s">
        <v>55</v>
      </c>
      <c r="E16" s="9">
        <v>2</v>
      </c>
      <c r="F16" s="9" t="s">
        <v>56</v>
      </c>
      <c r="G16" s="13">
        <v>100</v>
      </c>
      <c r="H16" s="32" t="s">
        <v>242</v>
      </c>
      <c r="I16" s="18" t="s">
        <v>57</v>
      </c>
      <c r="J16" s="10">
        <f t="shared" si="0"/>
        <v>2</v>
      </c>
    </row>
    <row r="17" spans="1:10" s="1" customFormat="1" ht="171">
      <c r="A17" s="43"/>
      <c r="B17" s="42"/>
      <c r="C17" s="42"/>
      <c r="D17" s="9" t="s">
        <v>58</v>
      </c>
      <c r="E17" s="9">
        <v>1</v>
      </c>
      <c r="F17" s="9" t="s">
        <v>59</v>
      </c>
      <c r="G17" s="13">
        <v>100</v>
      </c>
      <c r="H17" s="14" t="s">
        <v>240</v>
      </c>
      <c r="I17" s="16" t="s">
        <v>60</v>
      </c>
      <c r="J17" s="10">
        <f t="shared" si="0"/>
        <v>1</v>
      </c>
    </row>
    <row r="18" spans="1:10" s="1" customFormat="1" ht="197.25" customHeight="1">
      <c r="A18" s="43"/>
      <c r="B18" s="42"/>
      <c r="C18" s="42"/>
      <c r="D18" s="9" t="s">
        <v>61</v>
      </c>
      <c r="E18" s="9">
        <v>1</v>
      </c>
      <c r="F18" s="9" t="s">
        <v>62</v>
      </c>
      <c r="G18" s="13">
        <v>100</v>
      </c>
      <c r="H18" s="27" t="s">
        <v>259</v>
      </c>
      <c r="I18" s="16" t="s">
        <v>63</v>
      </c>
      <c r="J18" s="10">
        <f t="shared" si="0"/>
        <v>1</v>
      </c>
    </row>
    <row r="19" spans="1:10" s="1" customFormat="1" ht="114">
      <c r="A19" s="43"/>
      <c r="B19" s="42"/>
      <c r="C19" s="42"/>
      <c r="D19" s="9" t="s">
        <v>64</v>
      </c>
      <c r="E19" s="9">
        <v>1</v>
      </c>
      <c r="F19" s="9" t="s">
        <v>65</v>
      </c>
      <c r="G19" s="13">
        <v>90</v>
      </c>
      <c r="H19" s="40" t="s">
        <v>260</v>
      </c>
      <c r="I19" s="28" t="s">
        <v>228</v>
      </c>
      <c r="J19" s="10">
        <f t="shared" si="0"/>
        <v>0.9</v>
      </c>
    </row>
    <row r="20" spans="1:10" s="1" customFormat="1" ht="185.25">
      <c r="A20" s="43"/>
      <c r="B20" s="42" t="s">
        <v>66</v>
      </c>
      <c r="C20" s="42" t="s">
        <v>67</v>
      </c>
      <c r="D20" s="9" t="s">
        <v>68</v>
      </c>
      <c r="E20" s="9">
        <v>1</v>
      </c>
      <c r="F20" s="9" t="s">
        <v>69</v>
      </c>
      <c r="G20" s="10">
        <v>100</v>
      </c>
      <c r="H20" s="27" t="s">
        <v>261</v>
      </c>
      <c r="I20" s="16" t="s">
        <v>70</v>
      </c>
      <c r="J20" s="10">
        <f t="shared" si="0"/>
        <v>1</v>
      </c>
    </row>
    <row r="21" spans="1:10" s="1" customFormat="1" ht="270.75">
      <c r="A21" s="43"/>
      <c r="B21" s="42"/>
      <c r="C21" s="42"/>
      <c r="D21" s="9" t="s">
        <v>71</v>
      </c>
      <c r="E21" s="9">
        <v>2</v>
      </c>
      <c r="F21" s="9" t="s">
        <v>72</v>
      </c>
      <c r="G21" s="10">
        <v>95</v>
      </c>
      <c r="H21" s="27" t="s">
        <v>233</v>
      </c>
      <c r="I21" s="28" t="s">
        <v>251</v>
      </c>
      <c r="J21" s="10">
        <f t="shared" si="0"/>
        <v>1.9</v>
      </c>
    </row>
    <row r="22" spans="1:10" s="1" customFormat="1" ht="342">
      <c r="A22" s="43"/>
      <c r="B22" s="42"/>
      <c r="C22" s="42"/>
      <c r="D22" s="9" t="s">
        <v>73</v>
      </c>
      <c r="E22" s="9">
        <v>3</v>
      </c>
      <c r="F22" s="9" t="s">
        <v>74</v>
      </c>
      <c r="G22" s="10">
        <v>100</v>
      </c>
      <c r="H22" s="27" t="s">
        <v>225</v>
      </c>
      <c r="I22" s="28" t="s">
        <v>224</v>
      </c>
      <c r="J22" s="10">
        <f t="shared" si="0"/>
        <v>3</v>
      </c>
    </row>
    <row r="23" spans="1:10" s="1" customFormat="1" ht="128.25">
      <c r="A23" s="46" t="s">
        <v>75</v>
      </c>
      <c r="B23" s="46" t="s">
        <v>76</v>
      </c>
      <c r="C23" s="42" t="s">
        <v>77</v>
      </c>
      <c r="D23" s="12" t="s">
        <v>78</v>
      </c>
      <c r="E23" s="9">
        <v>1</v>
      </c>
      <c r="F23" s="9" t="s">
        <v>79</v>
      </c>
      <c r="G23" s="13">
        <v>100</v>
      </c>
      <c r="H23" s="27" t="s">
        <v>265</v>
      </c>
      <c r="I23" s="16" t="s">
        <v>80</v>
      </c>
      <c r="J23" s="10">
        <f t="shared" si="0"/>
        <v>1</v>
      </c>
    </row>
    <row r="24" spans="1:10" s="1" customFormat="1" ht="199.5">
      <c r="A24" s="46"/>
      <c r="B24" s="46"/>
      <c r="C24" s="42"/>
      <c r="D24" s="12" t="s">
        <v>81</v>
      </c>
      <c r="E24" s="9">
        <v>2</v>
      </c>
      <c r="F24" s="9" t="s">
        <v>82</v>
      </c>
      <c r="G24" s="13">
        <v>100</v>
      </c>
      <c r="H24" s="27" t="s">
        <v>262</v>
      </c>
      <c r="I24" s="16" t="s">
        <v>83</v>
      </c>
      <c r="J24" s="10">
        <f t="shared" si="0"/>
        <v>2</v>
      </c>
    </row>
    <row r="25" spans="1:10" s="1" customFormat="1" ht="242.25">
      <c r="A25" s="46"/>
      <c r="B25" s="46"/>
      <c r="C25" s="43"/>
      <c r="D25" s="12" t="s">
        <v>84</v>
      </c>
      <c r="E25" s="9">
        <v>1</v>
      </c>
      <c r="F25" s="9" t="s">
        <v>85</v>
      </c>
      <c r="G25" s="13">
        <v>100</v>
      </c>
      <c r="H25" s="27" t="s">
        <v>263</v>
      </c>
      <c r="I25" s="16" t="s">
        <v>86</v>
      </c>
      <c r="J25" s="10">
        <f t="shared" si="0"/>
        <v>1</v>
      </c>
    </row>
    <row r="26" spans="1:10" s="1" customFormat="1" ht="128.25">
      <c r="A26" s="46"/>
      <c r="B26" s="46"/>
      <c r="C26" s="43"/>
      <c r="D26" s="12" t="s">
        <v>87</v>
      </c>
      <c r="E26" s="9">
        <v>1</v>
      </c>
      <c r="F26" s="9" t="s">
        <v>88</v>
      </c>
      <c r="G26" s="13">
        <v>100</v>
      </c>
      <c r="H26" s="27" t="s">
        <v>281</v>
      </c>
      <c r="I26" s="16" t="s">
        <v>89</v>
      </c>
      <c r="J26" s="10">
        <f t="shared" si="0"/>
        <v>1</v>
      </c>
    </row>
    <row r="27" spans="1:10" s="1" customFormat="1" ht="99.75">
      <c r="A27" s="46"/>
      <c r="B27" s="46"/>
      <c r="C27" s="43"/>
      <c r="D27" s="12" t="s">
        <v>90</v>
      </c>
      <c r="E27" s="9">
        <v>1</v>
      </c>
      <c r="F27" s="9" t="s">
        <v>91</v>
      </c>
      <c r="G27" s="13">
        <v>100</v>
      </c>
      <c r="H27" s="27" t="s">
        <v>264</v>
      </c>
      <c r="I27" s="16" t="s">
        <v>92</v>
      </c>
      <c r="J27" s="10">
        <f t="shared" si="0"/>
        <v>1</v>
      </c>
    </row>
    <row r="28" spans="1:10" s="1" customFormat="1" ht="114">
      <c r="A28" s="46"/>
      <c r="B28" s="46" t="s">
        <v>93</v>
      </c>
      <c r="C28" s="42" t="s">
        <v>94</v>
      </c>
      <c r="D28" s="12" t="s">
        <v>95</v>
      </c>
      <c r="E28" s="9">
        <v>1.5</v>
      </c>
      <c r="F28" s="9" t="s">
        <v>96</v>
      </c>
      <c r="G28" s="13">
        <v>100</v>
      </c>
      <c r="H28" s="27" t="s">
        <v>234</v>
      </c>
      <c r="I28" s="16" t="s">
        <v>97</v>
      </c>
      <c r="J28" s="10">
        <f t="shared" si="0"/>
        <v>1.5</v>
      </c>
    </row>
    <row r="29" spans="1:10" s="1" customFormat="1" ht="128.25">
      <c r="A29" s="46"/>
      <c r="B29" s="43"/>
      <c r="C29" s="42"/>
      <c r="D29" s="12" t="s">
        <v>98</v>
      </c>
      <c r="E29" s="9">
        <v>1.5</v>
      </c>
      <c r="F29" s="9" t="s">
        <v>99</v>
      </c>
      <c r="G29" s="13">
        <v>80</v>
      </c>
      <c r="H29" s="27" t="s">
        <v>266</v>
      </c>
      <c r="I29" s="16" t="s">
        <v>100</v>
      </c>
      <c r="J29" s="10">
        <f t="shared" si="0"/>
        <v>1.2</v>
      </c>
    </row>
    <row r="30" spans="1:10" s="1" customFormat="1" ht="228">
      <c r="A30" s="46"/>
      <c r="B30" s="43"/>
      <c r="C30" s="43"/>
      <c r="D30" s="12" t="s">
        <v>101</v>
      </c>
      <c r="E30" s="9">
        <v>1.5</v>
      </c>
      <c r="F30" s="9" t="s">
        <v>102</v>
      </c>
      <c r="G30" s="13">
        <v>100</v>
      </c>
      <c r="H30" s="27" t="s">
        <v>226</v>
      </c>
      <c r="I30" s="28" t="s">
        <v>227</v>
      </c>
      <c r="J30" s="10">
        <f t="shared" si="0"/>
        <v>1.5</v>
      </c>
    </row>
    <row r="31" spans="1:10" s="1" customFormat="1" ht="128.25">
      <c r="A31" s="46"/>
      <c r="B31" s="43"/>
      <c r="C31" s="43"/>
      <c r="D31" s="12" t="s">
        <v>103</v>
      </c>
      <c r="E31" s="9">
        <v>1.5</v>
      </c>
      <c r="F31" s="9" t="s">
        <v>104</v>
      </c>
      <c r="G31" s="13">
        <v>100</v>
      </c>
      <c r="H31" s="27" t="s">
        <v>235</v>
      </c>
      <c r="I31" s="16" t="s">
        <v>105</v>
      </c>
      <c r="J31" s="10">
        <f t="shared" si="0"/>
        <v>1.5</v>
      </c>
    </row>
    <row r="32" spans="1:10" s="1" customFormat="1" ht="99.75">
      <c r="A32" s="46"/>
      <c r="B32" s="46" t="s">
        <v>106</v>
      </c>
      <c r="C32" s="42" t="s">
        <v>107</v>
      </c>
      <c r="D32" s="12" t="s">
        <v>108</v>
      </c>
      <c r="E32" s="9">
        <v>1</v>
      </c>
      <c r="F32" s="9" t="s">
        <v>109</v>
      </c>
      <c r="G32" s="10">
        <v>100</v>
      </c>
      <c r="H32" s="56" t="s">
        <v>267</v>
      </c>
      <c r="I32" s="16" t="s">
        <v>110</v>
      </c>
      <c r="J32" s="10">
        <f t="shared" si="0"/>
        <v>1</v>
      </c>
    </row>
    <row r="33" spans="1:10" s="1" customFormat="1" ht="85.5">
      <c r="A33" s="46"/>
      <c r="B33" s="46"/>
      <c r="C33" s="42"/>
      <c r="D33" s="12" t="s">
        <v>111</v>
      </c>
      <c r="E33" s="9">
        <v>3</v>
      </c>
      <c r="F33" s="9" t="s">
        <v>112</v>
      </c>
      <c r="G33" s="13">
        <v>100</v>
      </c>
      <c r="H33" s="27" t="s">
        <v>268</v>
      </c>
      <c r="I33" s="16" t="s">
        <v>113</v>
      </c>
      <c r="J33" s="10">
        <f t="shared" si="0"/>
        <v>3</v>
      </c>
    </row>
    <row r="34" spans="1:10" s="1" customFormat="1" ht="114">
      <c r="A34" s="43"/>
      <c r="B34" s="46" t="s">
        <v>114</v>
      </c>
      <c r="C34" s="42" t="s">
        <v>115</v>
      </c>
      <c r="D34" s="9" t="s">
        <v>116</v>
      </c>
      <c r="E34" s="9">
        <v>1</v>
      </c>
      <c r="F34" s="9" t="s">
        <v>117</v>
      </c>
      <c r="G34" s="13">
        <v>100</v>
      </c>
      <c r="H34" s="32" t="s">
        <v>269</v>
      </c>
      <c r="I34" s="16" t="s">
        <v>118</v>
      </c>
      <c r="J34" s="10">
        <f t="shared" si="0"/>
        <v>1</v>
      </c>
    </row>
    <row r="35" spans="1:10" s="1" customFormat="1" ht="269.25" customHeight="1">
      <c r="A35" s="43"/>
      <c r="B35" s="43"/>
      <c r="C35" s="43"/>
      <c r="D35" s="9" t="s">
        <v>119</v>
      </c>
      <c r="E35" s="9">
        <v>1</v>
      </c>
      <c r="F35" s="9" t="s">
        <v>120</v>
      </c>
      <c r="G35" s="13">
        <v>100</v>
      </c>
      <c r="H35" s="35" t="s">
        <v>236</v>
      </c>
      <c r="I35" s="16" t="s">
        <v>121</v>
      </c>
      <c r="J35" s="10">
        <f t="shared" si="0"/>
        <v>1</v>
      </c>
    </row>
    <row r="36" spans="1:10" s="1" customFormat="1" ht="228">
      <c r="A36" s="43"/>
      <c r="B36" s="43"/>
      <c r="C36" s="43"/>
      <c r="D36" s="9" t="s">
        <v>122</v>
      </c>
      <c r="E36" s="9">
        <v>3</v>
      </c>
      <c r="F36" s="9" t="s">
        <v>123</v>
      </c>
      <c r="G36" s="13">
        <v>100</v>
      </c>
      <c r="H36" s="27" t="s">
        <v>270</v>
      </c>
      <c r="I36" s="16" t="s">
        <v>124</v>
      </c>
      <c r="J36" s="10">
        <f t="shared" si="0"/>
        <v>3</v>
      </c>
    </row>
    <row r="37" spans="1:10" s="1" customFormat="1" ht="128.25">
      <c r="A37" s="43"/>
      <c r="B37" s="43"/>
      <c r="C37" s="43"/>
      <c r="D37" s="12" t="s">
        <v>125</v>
      </c>
      <c r="E37" s="9">
        <v>1</v>
      </c>
      <c r="F37" s="9" t="s">
        <v>126</v>
      </c>
      <c r="G37" s="13">
        <v>100</v>
      </c>
      <c r="H37" s="14" t="s">
        <v>241</v>
      </c>
      <c r="I37" s="16" t="s">
        <v>127</v>
      </c>
      <c r="J37" s="10">
        <f t="shared" si="0"/>
        <v>1</v>
      </c>
    </row>
    <row r="38" spans="1:10" s="1" customFormat="1" ht="99.75">
      <c r="A38" s="43"/>
      <c r="B38" s="43"/>
      <c r="C38" s="43"/>
      <c r="D38" s="9" t="s">
        <v>128</v>
      </c>
      <c r="E38" s="9">
        <v>3</v>
      </c>
      <c r="F38" s="9" t="s">
        <v>129</v>
      </c>
      <c r="G38" s="13">
        <v>100</v>
      </c>
      <c r="H38" s="27" t="s">
        <v>271</v>
      </c>
      <c r="I38" s="16" t="s">
        <v>130</v>
      </c>
      <c r="J38" s="10">
        <f t="shared" si="0"/>
        <v>3</v>
      </c>
    </row>
    <row r="39" spans="1:10" s="1" customFormat="1" ht="156.75">
      <c r="A39" s="43"/>
      <c r="B39" s="43"/>
      <c r="C39" s="43"/>
      <c r="D39" s="12" t="s">
        <v>131</v>
      </c>
      <c r="E39" s="9">
        <v>1</v>
      </c>
      <c r="F39" s="9" t="s">
        <v>132</v>
      </c>
      <c r="G39" s="13">
        <v>90</v>
      </c>
      <c r="H39" s="27" t="s">
        <v>272</v>
      </c>
      <c r="I39" s="16" t="s">
        <v>133</v>
      </c>
      <c r="J39" s="10">
        <f t="shared" si="0"/>
        <v>0.9</v>
      </c>
    </row>
    <row r="40" spans="1:10" s="1" customFormat="1" ht="99.75">
      <c r="A40" s="43"/>
      <c r="B40" s="46" t="s">
        <v>134</v>
      </c>
      <c r="C40" s="42" t="s">
        <v>135</v>
      </c>
      <c r="D40" s="12" t="s">
        <v>136</v>
      </c>
      <c r="E40" s="9">
        <v>1</v>
      </c>
      <c r="F40" s="9" t="s">
        <v>137</v>
      </c>
      <c r="G40" s="13">
        <v>100</v>
      </c>
      <c r="H40" s="27" t="s">
        <v>237</v>
      </c>
      <c r="I40" s="16" t="s">
        <v>138</v>
      </c>
      <c r="J40" s="10">
        <f t="shared" si="0"/>
        <v>1</v>
      </c>
    </row>
    <row r="41" spans="1:10" s="1" customFormat="1" ht="114">
      <c r="A41" s="43"/>
      <c r="B41" s="46"/>
      <c r="C41" s="42"/>
      <c r="D41" s="12" t="s">
        <v>139</v>
      </c>
      <c r="E41" s="9">
        <v>1</v>
      </c>
      <c r="F41" s="9" t="s">
        <v>140</v>
      </c>
      <c r="G41" s="13">
        <v>100</v>
      </c>
      <c r="H41" s="27" t="s">
        <v>230</v>
      </c>
      <c r="I41" s="16" t="s">
        <v>141</v>
      </c>
      <c r="J41" s="10">
        <f t="shared" si="0"/>
        <v>1</v>
      </c>
    </row>
    <row r="42" spans="1:10" s="1" customFormat="1" ht="242.25">
      <c r="A42" s="43"/>
      <c r="B42" s="46"/>
      <c r="C42" s="42"/>
      <c r="D42" s="12" t="s">
        <v>142</v>
      </c>
      <c r="E42" s="9">
        <v>2</v>
      </c>
      <c r="F42" s="9" t="s">
        <v>143</v>
      </c>
      <c r="G42" s="13">
        <v>100</v>
      </c>
      <c r="H42" s="14" t="s">
        <v>144</v>
      </c>
      <c r="I42" s="16" t="s">
        <v>145</v>
      </c>
      <c r="J42" s="10">
        <f t="shared" si="0"/>
        <v>2</v>
      </c>
    </row>
    <row r="43" spans="1:10" s="1" customFormat="1" ht="270.75">
      <c r="A43" s="43"/>
      <c r="B43" s="46"/>
      <c r="C43" s="43"/>
      <c r="D43" s="12" t="s">
        <v>146</v>
      </c>
      <c r="E43" s="9">
        <v>1</v>
      </c>
      <c r="F43" s="9" t="s">
        <v>147</v>
      </c>
      <c r="G43" s="13">
        <v>100</v>
      </c>
      <c r="H43" s="14" t="s">
        <v>148</v>
      </c>
      <c r="I43" s="16" t="s">
        <v>149</v>
      </c>
      <c r="J43" s="10">
        <f t="shared" si="0"/>
        <v>1</v>
      </c>
    </row>
    <row r="44" spans="1:10" s="1" customFormat="1" ht="228">
      <c r="A44" s="43"/>
      <c r="B44" s="46"/>
      <c r="C44" s="43"/>
      <c r="D44" s="12" t="s">
        <v>150</v>
      </c>
      <c r="E44" s="9">
        <v>2</v>
      </c>
      <c r="F44" s="9" t="s">
        <v>151</v>
      </c>
      <c r="G44" s="13">
        <v>100</v>
      </c>
      <c r="H44" s="27" t="s">
        <v>282</v>
      </c>
      <c r="I44" s="16" t="s">
        <v>152</v>
      </c>
      <c r="J44" s="10">
        <f t="shared" si="0"/>
        <v>2</v>
      </c>
    </row>
    <row r="45" spans="1:10" s="1" customFormat="1" ht="142.5">
      <c r="A45" s="43"/>
      <c r="B45" s="46" t="s">
        <v>153</v>
      </c>
      <c r="C45" s="57" t="s">
        <v>274</v>
      </c>
      <c r="D45" s="12" t="s">
        <v>154</v>
      </c>
      <c r="E45" s="9">
        <v>1</v>
      </c>
      <c r="F45" s="9" t="s">
        <v>155</v>
      </c>
      <c r="G45" s="10">
        <v>0</v>
      </c>
      <c r="H45" s="27" t="s">
        <v>273</v>
      </c>
      <c r="I45" s="16" t="s">
        <v>156</v>
      </c>
      <c r="J45" s="10">
        <f t="shared" si="0"/>
        <v>0</v>
      </c>
    </row>
    <row r="46" spans="1:10" s="1" customFormat="1" ht="114">
      <c r="A46" s="43"/>
      <c r="B46" s="43"/>
      <c r="C46" s="43"/>
      <c r="D46" s="12" t="s">
        <v>157</v>
      </c>
      <c r="E46" s="9">
        <v>1</v>
      </c>
      <c r="F46" s="9" t="s">
        <v>158</v>
      </c>
      <c r="G46" s="10">
        <v>0</v>
      </c>
      <c r="H46" s="27" t="s">
        <v>273</v>
      </c>
      <c r="I46" s="16" t="s">
        <v>159</v>
      </c>
      <c r="J46" s="10">
        <f t="shared" si="0"/>
        <v>0</v>
      </c>
    </row>
    <row r="47" spans="1:10" s="1" customFormat="1" ht="199.5">
      <c r="A47" s="46" t="s">
        <v>160</v>
      </c>
      <c r="B47" s="46" t="s">
        <v>161</v>
      </c>
      <c r="C47" s="42" t="s">
        <v>162</v>
      </c>
      <c r="D47" s="12" t="s">
        <v>163</v>
      </c>
      <c r="E47" s="9">
        <v>3</v>
      </c>
      <c r="F47" s="9" t="s">
        <v>164</v>
      </c>
      <c r="G47" s="10">
        <v>90</v>
      </c>
      <c r="H47" s="25" t="s">
        <v>256</v>
      </c>
      <c r="I47" s="16" t="s">
        <v>165</v>
      </c>
      <c r="J47" s="10">
        <f t="shared" si="0"/>
        <v>2.7</v>
      </c>
    </row>
    <row r="48" spans="1:10" s="1" customFormat="1" ht="128.25">
      <c r="A48" s="46"/>
      <c r="B48" s="43"/>
      <c r="C48" s="43"/>
      <c r="D48" s="12" t="s">
        <v>166</v>
      </c>
      <c r="E48" s="9">
        <v>2</v>
      </c>
      <c r="F48" s="9" t="s">
        <v>167</v>
      </c>
      <c r="G48" s="10">
        <v>100</v>
      </c>
      <c r="H48" s="25" t="s">
        <v>275</v>
      </c>
      <c r="I48" s="28" t="s">
        <v>238</v>
      </c>
      <c r="J48" s="10">
        <f t="shared" si="0"/>
        <v>2</v>
      </c>
    </row>
    <row r="49" spans="1:10" s="1" customFormat="1" ht="213.75">
      <c r="A49" s="46"/>
      <c r="B49" s="43"/>
      <c r="C49" s="43"/>
      <c r="D49" s="12" t="s">
        <v>168</v>
      </c>
      <c r="E49" s="9">
        <v>3</v>
      </c>
      <c r="F49" s="9" t="s">
        <v>169</v>
      </c>
      <c r="G49" s="10">
        <v>80</v>
      </c>
      <c r="H49" s="25" t="s">
        <v>276</v>
      </c>
      <c r="I49" s="16" t="s">
        <v>170</v>
      </c>
      <c r="J49" s="10">
        <f t="shared" si="0"/>
        <v>2.4</v>
      </c>
    </row>
    <row r="50" spans="1:10" s="1" customFormat="1" ht="213.75">
      <c r="A50" s="46"/>
      <c r="B50" s="43"/>
      <c r="C50" s="43"/>
      <c r="D50" s="12" t="s">
        <v>171</v>
      </c>
      <c r="E50" s="9">
        <v>5</v>
      </c>
      <c r="F50" s="9" t="s">
        <v>172</v>
      </c>
      <c r="G50" s="10">
        <v>100</v>
      </c>
      <c r="H50" s="25" t="s">
        <v>277</v>
      </c>
      <c r="I50" s="16" t="s">
        <v>173</v>
      </c>
      <c r="J50" s="10">
        <f t="shared" si="0"/>
        <v>5</v>
      </c>
    </row>
    <row r="51" spans="1:10" s="1" customFormat="1" ht="213.75">
      <c r="A51" s="46"/>
      <c r="B51" s="43"/>
      <c r="C51" s="43"/>
      <c r="D51" s="12" t="s">
        <v>174</v>
      </c>
      <c r="E51" s="9">
        <v>2</v>
      </c>
      <c r="F51" s="9" t="s">
        <v>175</v>
      </c>
      <c r="G51" s="10">
        <v>100</v>
      </c>
      <c r="H51" s="25" t="s">
        <v>252</v>
      </c>
      <c r="I51" s="16" t="s">
        <v>176</v>
      </c>
      <c r="J51" s="10">
        <f t="shared" si="0"/>
        <v>2</v>
      </c>
    </row>
    <row r="52" spans="1:10" s="1" customFormat="1" ht="409.5">
      <c r="A52" s="43"/>
      <c r="B52" s="46" t="s">
        <v>177</v>
      </c>
      <c r="C52" s="42" t="s">
        <v>178</v>
      </c>
      <c r="D52" s="12" t="s">
        <v>179</v>
      </c>
      <c r="E52" s="9">
        <v>2</v>
      </c>
      <c r="F52" s="9" t="s">
        <v>180</v>
      </c>
      <c r="G52" s="10">
        <v>100</v>
      </c>
      <c r="H52" s="25" t="s">
        <v>278</v>
      </c>
      <c r="I52" s="16" t="s">
        <v>181</v>
      </c>
      <c r="J52" s="10">
        <f t="shared" si="0"/>
        <v>2</v>
      </c>
    </row>
    <row r="53" spans="1:10" s="16" customFormat="1" ht="120" customHeight="1">
      <c r="A53" s="43"/>
      <c r="B53" s="46"/>
      <c r="C53" s="43"/>
      <c r="D53" s="12" t="s">
        <v>182</v>
      </c>
      <c r="E53" s="9">
        <v>7</v>
      </c>
      <c r="F53" s="9" t="s">
        <v>183</v>
      </c>
      <c r="G53" s="10">
        <v>90</v>
      </c>
      <c r="H53" s="25" t="s">
        <v>253</v>
      </c>
      <c r="I53" s="28" t="s">
        <v>229</v>
      </c>
      <c r="J53" s="10">
        <f t="shared" si="0"/>
        <v>6.3</v>
      </c>
    </row>
    <row r="54" spans="1:10" s="1" customFormat="1" ht="183.75" customHeight="1">
      <c r="A54" s="43"/>
      <c r="B54" s="46"/>
      <c r="C54" s="43"/>
      <c r="D54" s="12" t="s">
        <v>184</v>
      </c>
      <c r="E54" s="9">
        <v>1</v>
      </c>
      <c r="F54" s="9" t="s">
        <v>185</v>
      </c>
      <c r="G54" s="10">
        <v>90</v>
      </c>
      <c r="H54" s="25" t="s">
        <v>254</v>
      </c>
      <c r="I54" s="16" t="s">
        <v>186</v>
      </c>
      <c r="J54" s="10">
        <f t="shared" si="0"/>
        <v>0.9</v>
      </c>
    </row>
    <row r="55" spans="1:10" s="1" customFormat="1" ht="285">
      <c r="A55" s="46" t="s">
        <v>187</v>
      </c>
      <c r="B55" s="8" t="s">
        <v>188</v>
      </c>
      <c r="C55" s="9" t="s">
        <v>189</v>
      </c>
      <c r="D55" s="12" t="s">
        <v>190</v>
      </c>
      <c r="E55" s="9">
        <v>1</v>
      </c>
      <c r="F55" s="9" t="s">
        <v>191</v>
      </c>
      <c r="G55" s="10"/>
      <c r="H55" s="11"/>
      <c r="I55" s="16" t="s">
        <v>192</v>
      </c>
      <c r="J55" s="10">
        <f t="shared" si="0"/>
        <v>0</v>
      </c>
    </row>
    <row r="56" spans="1:10" s="1" customFormat="1" ht="213.75">
      <c r="A56" s="46"/>
      <c r="B56" s="8" t="s">
        <v>193</v>
      </c>
      <c r="C56" s="9" t="s">
        <v>194</v>
      </c>
      <c r="D56" s="12" t="s">
        <v>195</v>
      </c>
      <c r="E56" s="9">
        <v>1</v>
      </c>
      <c r="F56" s="9" t="s">
        <v>196</v>
      </c>
      <c r="G56" s="10"/>
      <c r="H56" s="11"/>
      <c r="I56" s="16" t="s">
        <v>197</v>
      </c>
      <c r="J56" s="10">
        <f t="shared" si="0"/>
        <v>0</v>
      </c>
    </row>
    <row r="57" spans="1:10" s="1" customFormat="1">
      <c r="A57" s="15"/>
      <c r="B57" s="15"/>
      <c r="C57" s="15"/>
      <c r="D57" s="15"/>
      <c r="E57" s="15"/>
      <c r="F57" s="15"/>
      <c r="G57" s="15"/>
      <c r="H57" s="16"/>
      <c r="I57" s="19" t="s">
        <v>198</v>
      </c>
      <c r="J57" s="10">
        <f>SUM(J5:J56)</f>
        <v>95.500000000000014</v>
      </c>
    </row>
    <row r="58" spans="1:10" s="1" customFormat="1" ht="13.5" customHeight="1">
      <c r="A58" s="44" t="s">
        <v>199</v>
      </c>
      <c r="B58" s="44"/>
      <c r="C58" s="15"/>
      <c r="D58" s="15"/>
      <c r="E58" s="15"/>
      <c r="F58" s="15"/>
      <c r="G58" s="15"/>
      <c r="H58" s="16"/>
      <c r="I58" s="15"/>
      <c r="J58" s="10"/>
    </row>
    <row r="59" spans="1:10" s="1" customFormat="1" ht="13.5" customHeight="1">
      <c r="A59" s="44"/>
      <c r="B59" s="44"/>
      <c r="C59" s="15"/>
      <c r="D59" s="15"/>
      <c r="E59" s="15"/>
      <c r="F59" s="15"/>
      <c r="G59" s="15"/>
      <c r="H59" s="16"/>
      <c r="I59" s="15"/>
      <c r="J59" s="10"/>
    </row>
    <row r="60" spans="1:10" s="1" customFormat="1" ht="86.25" customHeight="1">
      <c r="A60" s="49" t="s">
        <v>200</v>
      </c>
      <c r="B60" s="49"/>
      <c r="C60" s="49"/>
      <c r="D60" s="49"/>
      <c r="E60" s="49"/>
      <c r="F60" s="49"/>
      <c r="G60" s="49"/>
      <c r="H60" s="49"/>
      <c r="I60" s="49"/>
      <c r="J60" s="10"/>
    </row>
    <row r="61" spans="1:10" s="1" customFormat="1">
      <c r="A61" s="15"/>
      <c r="B61" s="15"/>
      <c r="C61" s="15"/>
      <c r="D61" s="15"/>
      <c r="E61" s="15"/>
      <c r="F61" s="15"/>
      <c r="G61" s="15"/>
      <c r="H61" s="16"/>
      <c r="I61" s="15"/>
      <c r="J61" s="10"/>
    </row>
    <row r="62" spans="1:10" s="1" customFormat="1">
      <c r="A62" s="44" t="s">
        <v>201</v>
      </c>
      <c r="B62" s="45"/>
      <c r="C62" s="15"/>
      <c r="D62" s="15"/>
      <c r="E62" s="15"/>
      <c r="F62" s="15"/>
      <c r="G62" s="15"/>
      <c r="H62" s="16"/>
      <c r="I62" s="15"/>
      <c r="J62" s="10"/>
    </row>
    <row r="63" spans="1:10" s="1" customFormat="1" ht="13.5" customHeight="1">
      <c r="A63" s="44"/>
      <c r="B63" s="45"/>
      <c r="C63" s="15"/>
      <c r="D63" s="15"/>
      <c r="E63" s="15"/>
      <c r="F63" s="15"/>
      <c r="G63" s="15"/>
      <c r="H63" s="16"/>
      <c r="I63" s="15"/>
      <c r="J63" s="10"/>
    </row>
    <row r="64" spans="1:10" s="1" customFormat="1" ht="28.5">
      <c r="A64" s="17" t="s">
        <v>202</v>
      </c>
      <c r="B64" s="47" t="s">
        <v>203</v>
      </c>
      <c r="C64" s="43"/>
      <c r="D64" s="43"/>
      <c r="E64" s="43"/>
      <c r="F64" s="43"/>
      <c r="G64" s="43"/>
      <c r="H64" s="43"/>
      <c r="I64" s="15"/>
      <c r="J64" s="10"/>
    </row>
    <row r="65" spans="1:10" s="1" customFormat="1">
      <c r="A65" s="47" t="s">
        <v>204</v>
      </c>
      <c r="B65" s="48" t="s">
        <v>205</v>
      </c>
      <c r="C65" s="49"/>
      <c r="D65" s="49"/>
      <c r="E65" s="49"/>
      <c r="F65" s="49"/>
      <c r="G65" s="49"/>
      <c r="H65" s="49"/>
      <c r="I65" s="15"/>
      <c r="J65" s="10"/>
    </row>
    <row r="66" spans="1:10" s="1" customFormat="1">
      <c r="A66" s="47"/>
      <c r="B66" s="48" t="s">
        <v>206</v>
      </c>
      <c r="C66" s="49"/>
      <c r="D66" s="49"/>
      <c r="E66" s="49"/>
      <c r="F66" s="49"/>
      <c r="G66" s="49"/>
      <c r="H66" s="49"/>
      <c r="I66" s="15"/>
      <c r="J66" s="10"/>
    </row>
    <row r="67" spans="1:10" s="1" customFormat="1">
      <c r="A67" s="47"/>
      <c r="B67" s="48" t="s">
        <v>207</v>
      </c>
      <c r="C67" s="49"/>
      <c r="D67" s="49"/>
      <c r="E67" s="49"/>
      <c r="F67" s="49"/>
      <c r="G67" s="49"/>
      <c r="H67" s="49"/>
      <c r="I67" s="15"/>
      <c r="J67" s="10"/>
    </row>
    <row r="68" spans="1:10" s="1" customFormat="1">
      <c r="A68" s="47" t="s">
        <v>208</v>
      </c>
      <c r="B68" s="48" t="s">
        <v>209</v>
      </c>
      <c r="C68" s="49"/>
      <c r="D68" s="49"/>
      <c r="E68" s="49"/>
      <c r="F68" s="49"/>
      <c r="G68" s="49"/>
      <c r="H68" s="49"/>
      <c r="I68" s="15"/>
      <c r="J68" s="10"/>
    </row>
    <row r="69" spans="1:10" s="1" customFormat="1">
      <c r="A69" s="47"/>
      <c r="B69" s="48" t="s">
        <v>210</v>
      </c>
      <c r="C69" s="49"/>
      <c r="D69" s="49"/>
      <c r="E69" s="49"/>
      <c r="F69" s="49"/>
      <c r="G69" s="49"/>
      <c r="H69" s="49"/>
      <c r="I69" s="15"/>
      <c r="J69" s="10"/>
    </row>
    <row r="70" spans="1:10" s="1" customFormat="1">
      <c r="A70" s="47"/>
      <c r="B70" s="48" t="s">
        <v>211</v>
      </c>
      <c r="C70" s="49"/>
      <c r="D70" s="49"/>
      <c r="E70" s="49"/>
      <c r="F70" s="49"/>
      <c r="G70" s="49"/>
      <c r="H70" s="49"/>
      <c r="I70" s="15"/>
      <c r="J70" s="10"/>
    </row>
    <row r="71" spans="1:10" s="1" customFormat="1">
      <c r="A71" s="47" t="s">
        <v>212</v>
      </c>
      <c r="B71" s="48" t="s">
        <v>213</v>
      </c>
      <c r="C71" s="49"/>
      <c r="D71" s="49"/>
      <c r="E71" s="49"/>
      <c r="F71" s="49"/>
      <c r="G71" s="49"/>
      <c r="H71" s="49"/>
      <c r="I71" s="15"/>
      <c r="J71" s="10"/>
    </row>
    <row r="72" spans="1:10" s="1" customFormat="1">
      <c r="A72" s="47"/>
      <c r="B72" s="48" t="s">
        <v>214</v>
      </c>
      <c r="C72" s="49"/>
      <c r="D72" s="49"/>
      <c r="E72" s="49"/>
      <c r="F72" s="49"/>
      <c r="G72" s="49"/>
      <c r="H72" s="49"/>
      <c r="I72" s="15"/>
      <c r="J72" s="10"/>
    </row>
    <row r="73" spans="1:10" s="1" customFormat="1">
      <c r="A73" s="47"/>
      <c r="B73" s="48" t="s">
        <v>215</v>
      </c>
      <c r="C73" s="49"/>
      <c r="D73" s="49"/>
      <c r="E73" s="49"/>
      <c r="F73" s="49"/>
      <c r="G73" s="49"/>
      <c r="H73" s="49"/>
      <c r="I73" s="15"/>
      <c r="J73" s="10"/>
    </row>
    <row r="74" spans="1:10" s="1" customFormat="1">
      <c r="A74" s="47" t="s">
        <v>216</v>
      </c>
      <c r="B74" s="48" t="s">
        <v>217</v>
      </c>
      <c r="C74" s="49"/>
      <c r="D74" s="49"/>
      <c r="E74" s="49"/>
      <c r="F74" s="49"/>
      <c r="G74" s="49"/>
      <c r="H74" s="49"/>
      <c r="I74" s="15"/>
      <c r="J74" s="10"/>
    </row>
    <row r="75" spans="1:10" s="1" customFormat="1">
      <c r="A75" s="47"/>
      <c r="B75" s="48" t="s">
        <v>218</v>
      </c>
      <c r="C75" s="49"/>
      <c r="D75" s="49"/>
      <c r="E75" s="49"/>
      <c r="F75" s="49"/>
      <c r="G75" s="49"/>
      <c r="H75" s="49"/>
      <c r="I75" s="15"/>
      <c r="J75" s="10"/>
    </row>
    <row r="76" spans="1:10" s="1" customFormat="1">
      <c r="A76" s="47"/>
      <c r="B76" s="48" t="s">
        <v>219</v>
      </c>
      <c r="C76" s="49"/>
      <c r="D76" s="49"/>
      <c r="E76" s="49"/>
      <c r="F76" s="49"/>
      <c r="G76" s="49"/>
      <c r="H76" s="49"/>
      <c r="I76" s="15"/>
      <c r="J76" s="10"/>
    </row>
    <row r="77" spans="1:10" s="1" customFormat="1">
      <c r="A77" s="47" t="s">
        <v>220</v>
      </c>
      <c r="B77" s="48" t="s">
        <v>221</v>
      </c>
      <c r="C77" s="49"/>
      <c r="D77" s="49"/>
      <c r="E77" s="49"/>
      <c r="F77" s="49"/>
      <c r="G77" s="49"/>
      <c r="H77" s="49"/>
      <c r="I77" s="15"/>
      <c r="J77" s="10"/>
    </row>
    <row r="78" spans="1:10" s="1" customFormat="1">
      <c r="A78" s="47"/>
      <c r="B78" s="48" t="s">
        <v>222</v>
      </c>
      <c r="C78" s="49"/>
      <c r="D78" s="49"/>
      <c r="E78" s="49"/>
      <c r="F78" s="49"/>
      <c r="G78" s="49"/>
      <c r="H78" s="49"/>
      <c r="I78" s="15"/>
      <c r="J78" s="10"/>
    </row>
    <row r="79" spans="1:10" s="1" customFormat="1">
      <c r="A79" s="47"/>
      <c r="B79" s="48" t="s">
        <v>223</v>
      </c>
      <c r="C79" s="49"/>
      <c r="D79" s="49"/>
      <c r="E79" s="49"/>
      <c r="F79" s="49"/>
      <c r="G79" s="49"/>
      <c r="H79" s="49"/>
      <c r="I79" s="15"/>
      <c r="J79" s="10"/>
    </row>
    <row r="80" spans="1:10" s="2" customFormat="1">
      <c r="A80" s="20"/>
      <c r="B80" s="20"/>
      <c r="C80" s="20"/>
      <c r="D80" s="20"/>
      <c r="E80" s="20"/>
      <c r="F80" s="20"/>
      <c r="G80" s="20"/>
      <c r="H80" s="21"/>
      <c r="I80" s="20"/>
      <c r="J80" s="23"/>
    </row>
    <row r="81" spans="1:10" s="2" customFormat="1">
      <c r="A81" s="20"/>
      <c r="B81" s="20"/>
      <c r="C81" s="20"/>
      <c r="D81" s="20"/>
      <c r="E81" s="20"/>
      <c r="F81" s="20"/>
      <c r="G81" s="20"/>
      <c r="H81" s="21"/>
      <c r="I81" s="20"/>
      <c r="J81" s="23"/>
    </row>
    <row r="82" spans="1:10" s="3" customFormat="1">
      <c r="H82" s="22"/>
      <c r="J82" s="24"/>
    </row>
  </sheetData>
  <mergeCells count="61">
    <mergeCell ref="A1:I1"/>
    <mergeCell ref="A2:I2"/>
    <mergeCell ref="B3:I3"/>
    <mergeCell ref="A60:I60"/>
    <mergeCell ref="B64:H64"/>
    <mergeCell ref="A5:A22"/>
    <mergeCell ref="A23:A46"/>
    <mergeCell ref="A47:A54"/>
    <mergeCell ref="A55:A56"/>
    <mergeCell ref="B5:B6"/>
    <mergeCell ref="B7:B8"/>
    <mergeCell ref="B9:B11"/>
    <mergeCell ref="B12:B13"/>
    <mergeCell ref="B14:B15"/>
    <mergeCell ref="B16:B19"/>
    <mergeCell ref="B20:B22"/>
    <mergeCell ref="B65:H65"/>
    <mergeCell ref="B66:H66"/>
    <mergeCell ref="B67:H67"/>
    <mergeCell ref="B68:H68"/>
    <mergeCell ref="B69:H69"/>
    <mergeCell ref="B70:H70"/>
    <mergeCell ref="B71:H71"/>
    <mergeCell ref="B72:H72"/>
    <mergeCell ref="B73:H73"/>
    <mergeCell ref="B74:H74"/>
    <mergeCell ref="B75:H75"/>
    <mergeCell ref="B76:H76"/>
    <mergeCell ref="B77:H77"/>
    <mergeCell ref="B78:H78"/>
    <mergeCell ref="B79:H79"/>
    <mergeCell ref="A65:A67"/>
    <mergeCell ref="A68:A70"/>
    <mergeCell ref="A71:A73"/>
    <mergeCell ref="A74:A76"/>
    <mergeCell ref="A77:A79"/>
    <mergeCell ref="C34:C39"/>
    <mergeCell ref="C40:C44"/>
    <mergeCell ref="C45:C46"/>
    <mergeCell ref="B23:B27"/>
    <mergeCell ref="B28:B31"/>
    <mergeCell ref="B32:B33"/>
    <mergeCell ref="B34:B39"/>
    <mergeCell ref="B40:B44"/>
    <mergeCell ref="C16:C19"/>
    <mergeCell ref="C20:C22"/>
    <mergeCell ref="C23:C27"/>
    <mergeCell ref="C28:C31"/>
    <mergeCell ref="C32:C33"/>
    <mergeCell ref="C5:C6"/>
    <mergeCell ref="C7:C8"/>
    <mergeCell ref="C9:C11"/>
    <mergeCell ref="C12:C13"/>
    <mergeCell ref="C14:C15"/>
    <mergeCell ref="C47:C51"/>
    <mergeCell ref="C52:C54"/>
    <mergeCell ref="A62:B63"/>
    <mergeCell ref="A58:B59"/>
    <mergeCell ref="B45:B46"/>
    <mergeCell ref="B47:B51"/>
    <mergeCell ref="B52:B54"/>
  </mergeCells>
  <phoneticPr fontId="8" type="noConversion"/>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dimension ref="A1:E79"/>
  <sheetViews>
    <sheetView workbookViewId="0">
      <pane xSplit="3" ySplit="1" topLeftCell="D2" activePane="bottomRight" state="frozen"/>
      <selection pane="topRight" activeCell="E1" sqref="E1"/>
      <selection pane="bottomLeft" activeCell="A2" sqref="A2"/>
      <selection pane="bottomRight" activeCell="C51" sqref="B2:C51"/>
    </sheetView>
  </sheetViews>
  <sheetFormatPr defaultRowHeight="14.25"/>
  <cols>
    <col min="1" max="1" width="5.75" customWidth="1"/>
    <col min="2" max="2" width="4.75" customWidth="1"/>
    <col min="3" max="3" width="6.25" customWidth="1"/>
    <col min="4" max="4" width="4.5" style="5" customWidth="1"/>
  </cols>
  <sheetData>
    <row r="1" spans="1:4" ht="28.5">
      <c r="A1" s="39" t="s">
        <v>7</v>
      </c>
      <c r="B1" s="39" t="s">
        <v>8</v>
      </c>
      <c r="C1" s="39" t="s">
        <v>9</v>
      </c>
      <c r="D1" s="39" t="s">
        <v>11</v>
      </c>
    </row>
    <row r="2" spans="1:4">
      <c r="A2" s="36">
        <v>1</v>
      </c>
      <c r="B2" s="36" t="s">
        <v>16</v>
      </c>
      <c r="C2" s="37">
        <f>售后服务!G5</f>
        <v>100</v>
      </c>
      <c r="D2" s="37">
        <f>A2*C2/100</f>
        <v>1</v>
      </c>
    </row>
    <row r="3" spans="1:4">
      <c r="A3" s="36">
        <v>3</v>
      </c>
      <c r="B3" s="36" t="s">
        <v>19</v>
      </c>
      <c r="C3" s="41">
        <f>售后服务!G6</f>
        <v>100</v>
      </c>
      <c r="D3" s="37">
        <f t="shared" ref="D3:D53" si="0">A3*C3/100</f>
        <v>3</v>
      </c>
    </row>
    <row r="4" spans="1:4">
      <c r="A4" s="36">
        <v>1</v>
      </c>
      <c r="B4" s="36" t="s">
        <v>23</v>
      </c>
      <c r="C4" s="41">
        <f>售后服务!G7</f>
        <v>100</v>
      </c>
      <c r="D4" s="37">
        <f>A4*C4/100</f>
        <v>1</v>
      </c>
    </row>
    <row r="5" spans="1:4">
      <c r="A5" s="36">
        <v>5</v>
      </c>
      <c r="B5" s="36" t="s">
        <v>26</v>
      </c>
      <c r="C5" s="41">
        <f>售后服务!G8</f>
        <v>100</v>
      </c>
      <c r="D5" s="37">
        <f t="shared" si="0"/>
        <v>5</v>
      </c>
    </row>
    <row r="6" spans="1:4">
      <c r="A6" s="36">
        <v>2</v>
      </c>
      <c r="B6" s="36" t="s">
        <v>31</v>
      </c>
      <c r="C6" s="41">
        <f>售后服务!G9</f>
        <v>100</v>
      </c>
      <c r="D6" s="37">
        <f t="shared" si="0"/>
        <v>2</v>
      </c>
    </row>
    <row r="7" spans="1:4">
      <c r="A7" s="36">
        <v>2</v>
      </c>
      <c r="B7" s="36" t="s">
        <v>33</v>
      </c>
      <c r="C7" s="41">
        <f>售后服务!G10</f>
        <v>100</v>
      </c>
      <c r="D7" s="37">
        <f t="shared" si="0"/>
        <v>2</v>
      </c>
    </row>
    <row r="8" spans="1:4">
      <c r="A8" s="36">
        <v>2</v>
      </c>
      <c r="B8" s="36" t="s">
        <v>36</v>
      </c>
      <c r="C8" s="41">
        <f>售后服务!G11</f>
        <v>100</v>
      </c>
      <c r="D8" s="37">
        <f t="shared" si="0"/>
        <v>2</v>
      </c>
    </row>
    <row r="9" spans="1:4">
      <c r="A9" s="36">
        <v>4</v>
      </c>
      <c r="B9" s="36" t="s">
        <v>41</v>
      </c>
      <c r="C9" s="41">
        <f>售后服务!G12</f>
        <v>95</v>
      </c>
      <c r="D9" s="37">
        <f t="shared" si="0"/>
        <v>3.8</v>
      </c>
    </row>
    <row r="10" spans="1:4">
      <c r="A10" s="36">
        <v>2</v>
      </c>
      <c r="B10" s="36" t="s">
        <v>44</v>
      </c>
      <c r="C10" s="41">
        <f>售后服务!G13</f>
        <v>100</v>
      </c>
      <c r="D10" s="37">
        <f t="shared" si="0"/>
        <v>2</v>
      </c>
    </row>
    <row r="11" spans="1:4">
      <c r="A11" s="36">
        <v>1</v>
      </c>
      <c r="B11" s="36" t="s">
        <v>49</v>
      </c>
      <c r="C11" s="41">
        <f>售后服务!G14</f>
        <v>100</v>
      </c>
      <c r="D11" s="37">
        <f t="shared" si="0"/>
        <v>1</v>
      </c>
    </row>
    <row r="12" spans="1:4">
      <c r="A12" s="36">
        <v>6</v>
      </c>
      <c r="B12" s="36" t="s">
        <v>51</v>
      </c>
      <c r="C12" s="41">
        <f>售后服务!G15</f>
        <v>100</v>
      </c>
      <c r="D12" s="37">
        <f t="shared" si="0"/>
        <v>6</v>
      </c>
    </row>
    <row r="13" spans="1:4">
      <c r="A13" s="36">
        <v>2</v>
      </c>
      <c r="B13" s="36" t="s">
        <v>56</v>
      </c>
      <c r="C13" s="41">
        <f>售后服务!G16</f>
        <v>100</v>
      </c>
      <c r="D13" s="37">
        <f t="shared" si="0"/>
        <v>2</v>
      </c>
    </row>
    <row r="14" spans="1:4">
      <c r="A14" s="36">
        <v>1</v>
      </c>
      <c r="B14" s="36" t="s">
        <v>59</v>
      </c>
      <c r="C14" s="41">
        <f>售后服务!G17</f>
        <v>100</v>
      </c>
      <c r="D14" s="37">
        <f t="shared" si="0"/>
        <v>1</v>
      </c>
    </row>
    <row r="15" spans="1:4">
      <c r="A15" s="36">
        <v>1</v>
      </c>
      <c r="B15" s="36" t="s">
        <v>62</v>
      </c>
      <c r="C15" s="41">
        <f>售后服务!G18</f>
        <v>100</v>
      </c>
      <c r="D15" s="37">
        <f t="shared" si="0"/>
        <v>1</v>
      </c>
    </row>
    <row r="16" spans="1:4">
      <c r="A16" s="36">
        <v>1</v>
      </c>
      <c r="B16" s="36" t="s">
        <v>65</v>
      </c>
      <c r="C16" s="41">
        <f>售后服务!G19</f>
        <v>90</v>
      </c>
      <c r="D16" s="37">
        <f t="shared" si="0"/>
        <v>0.9</v>
      </c>
    </row>
    <row r="17" spans="1:5">
      <c r="A17" s="36">
        <v>1</v>
      </c>
      <c r="B17" s="36" t="s">
        <v>69</v>
      </c>
      <c r="C17" s="41">
        <f>售后服务!G20</f>
        <v>100</v>
      </c>
      <c r="D17" s="37">
        <f t="shared" si="0"/>
        <v>1</v>
      </c>
    </row>
    <row r="18" spans="1:5">
      <c r="A18" s="36">
        <v>2</v>
      </c>
      <c r="B18" s="36" t="s">
        <v>72</v>
      </c>
      <c r="C18" s="41">
        <f>售后服务!G21</f>
        <v>95</v>
      </c>
      <c r="D18" s="37">
        <f t="shared" si="0"/>
        <v>1.9</v>
      </c>
    </row>
    <row r="19" spans="1:5">
      <c r="A19" s="36">
        <v>3</v>
      </c>
      <c r="B19" s="36" t="s">
        <v>74</v>
      </c>
      <c r="C19" s="41">
        <f>售后服务!G22</f>
        <v>100</v>
      </c>
      <c r="D19" s="37">
        <f>A19*C19/100</f>
        <v>3</v>
      </c>
      <c r="E19">
        <f>SUM(D2:D19)</f>
        <v>39.599999999999994</v>
      </c>
    </row>
    <row r="20" spans="1:5">
      <c r="A20" s="36">
        <v>1</v>
      </c>
      <c r="B20" s="36" t="s">
        <v>79</v>
      </c>
      <c r="C20" s="41">
        <f>售后服务!G23</f>
        <v>100</v>
      </c>
      <c r="D20" s="37">
        <f t="shared" si="0"/>
        <v>1</v>
      </c>
    </row>
    <row r="21" spans="1:5">
      <c r="A21" s="36">
        <v>2</v>
      </c>
      <c r="B21" s="36" t="s">
        <v>82</v>
      </c>
      <c r="C21" s="41">
        <f>售后服务!G24</f>
        <v>100</v>
      </c>
      <c r="D21" s="37">
        <f t="shared" si="0"/>
        <v>2</v>
      </c>
    </row>
    <row r="22" spans="1:5">
      <c r="A22" s="36">
        <v>1</v>
      </c>
      <c r="B22" s="36" t="s">
        <v>85</v>
      </c>
      <c r="C22" s="41">
        <f>售后服务!G25</f>
        <v>100</v>
      </c>
      <c r="D22" s="37">
        <f t="shared" si="0"/>
        <v>1</v>
      </c>
    </row>
    <row r="23" spans="1:5">
      <c r="A23" s="36">
        <v>1</v>
      </c>
      <c r="B23" s="36" t="s">
        <v>88</v>
      </c>
      <c r="C23" s="41">
        <f>售后服务!G26</f>
        <v>100</v>
      </c>
      <c r="D23" s="37">
        <f t="shared" si="0"/>
        <v>1</v>
      </c>
    </row>
    <row r="24" spans="1:5">
      <c r="A24" s="36">
        <v>1</v>
      </c>
      <c r="B24" s="36" t="s">
        <v>91</v>
      </c>
      <c r="C24" s="41">
        <f>售后服务!G27</f>
        <v>100</v>
      </c>
      <c r="D24" s="37">
        <f t="shared" si="0"/>
        <v>1</v>
      </c>
    </row>
    <row r="25" spans="1:5">
      <c r="A25" s="36">
        <v>1.5</v>
      </c>
      <c r="B25" s="36" t="s">
        <v>96</v>
      </c>
      <c r="C25" s="41">
        <f>售后服务!G28</f>
        <v>100</v>
      </c>
      <c r="D25" s="37">
        <f t="shared" si="0"/>
        <v>1.5</v>
      </c>
    </row>
    <row r="26" spans="1:5">
      <c r="A26" s="36">
        <v>1.5</v>
      </c>
      <c r="B26" s="36" t="s">
        <v>99</v>
      </c>
      <c r="C26" s="41">
        <f>售后服务!G29</f>
        <v>80</v>
      </c>
      <c r="D26" s="37">
        <f t="shared" si="0"/>
        <v>1.2</v>
      </c>
    </row>
    <row r="27" spans="1:5">
      <c r="A27" s="36">
        <v>1.5</v>
      </c>
      <c r="B27" s="36" t="s">
        <v>102</v>
      </c>
      <c r="C27" s="41">
        <f>售后服务!G30</f>
        <v>100</v>
      </c>
      <c r="D27" s="37">
        <f t="shared" si="0"/>
        <v>1.5</v>
      </c>
    </row>
    <row r="28" spans="1:5">
      <c r="A28" s="36">
        <v>1.5</v>
      </c>
      <c r="B28" s="36" t="s">
        <v>104</v>
      </c>
      <c r="C28" s="41">
        <f>售后服务!G31</f>
        <v>100</v>
      </c>
      <c r="D28" s="37">
        <f t="shared" si="0"/>
        <v>1.5</v>
      </c>
    </row>
    <row r="29" spans="1:5">
      <c r="A29" s="36">
        <v>1</v>
      </c>
      <c r="B29" s="36" t="s">
        <v>109</v>
      </c>
      <c r="C29" s="41">
        <f>售后服务!G32</f>
        <v>100</v>
      </c>
      <c r="D29" s="37">
        <f t="shared" si="0"/>
        <v>1</v>
      </c>
    </row>
    <row r="30" spans="1:5">
      <c r="A30" s="36">
        <v>3</v>
      </c>
      <c r="B30" s="36" t="s">
        <v>112</v>
      </c>
      <c r="C30" s="41">
        <f>售后服务!G33</f>
        <v>100</v>
      </c>
      <c r="D30" s="37">
        <f t="shared" si="0"/>
        <v>3</v>
      </c>
    </row>
    <row r="31" spans="1:5">
      <c r="A31" s="36">
        <v>1</v>
      </c>
      <c r="B31" s="36" t="s">
        <v>117</v>
      </c>
      <c r="C31" s="41">
        <f>售后服务!G34</f>
        <v>100</v>
      </c>
      <c r="D31" s="37">
        <f t="shared" si="0"/>
        <v>1</v>
      </c>
    </row>
    <row r="32" spans="1:5">
      <c r="A32" s="36">
        <v>1</v>
      </c>
      <c r="B32" s="36" t="s">
        <v>120</v>
      </c>
      <c r="C32" s="41">
        <f>售后服务!G35</f>
        <v>100</v>
      </c>
      <c r="D32" s="37">
        <f t="shared" si="0"/>
        <v>1</v>
      </c>
    </row>
    <row r="33" spans="1:5">
      <c r="A33" s="36">
        <v>3</v>
      </c>
      <c r="B33" s="36" t="s">
        <v>123</v>
      </c>
      <c r="C33" s="41">
        <f>售后服务!G36</f>
        <v>100</v>
      </c>
      <c r="D33" s="37">
        <f t="shared" si="0"/>
        <v>3</v>
      </c>
    </row>
    <row r="34" spans="1:5">
      <c r="A34" s="36">
        <v>1</v>
      </c>
      <c r="B34" s="36" t="s">
        <v>126</v>
      </c>
      <c r="C34" s="41">
        <f>售后服务!G37</f>
        <v>100</v>
      </c>
      <c r="D34" s="37">
        <f t="shared" si="0"/>
        <v>1</v>
      </c>
    </row>
    <row r="35" spans="1:5">
      <c r="A35" s="36">
        <v>3</v>
      </c>
      <c r="B35" s="36" t="s">
        <v>129</v>
      </c>
      <c r="C35" s="41">
        <f>售后服务!G38</f>
        <v>100</v>
      </c>
      <c r="D35" s="37">
        <f t="shared" si="0"/>
        <v>3</v>
      </c>
    </row>
    <row r="36" spans="1:5">
      <c r="A36" s="36">
        <v>1</v>
      </c>
      <c r="B36" s="36" t="s">
        <v>132</v>
      </c>
      <c r="C36" s="41">
        <f>售后服务!G39</f>
        <v>90</v>
      </c>
      <c r="D36" s="37">
        <f t="shared" si="0"/>
        <v>0.9</v>
      </c>
    </row>
    <row r="37" spans="1:5">
      <c r="A37" s="36">
        <v>1</v>
      </c>
      <c r="B37" s="36" t="s">
        <v>137</v>
      </c>
      <c r="C37" s="41">
        <f>售后服务!G40</f>
        <v>100</v>
      </c>
      <c r="D37" s="37">
        <f t="shared" si="0"/>
        <v>1</v>
      </c>
    </row>
    <row r="38" spans="1:5">
      <c r="A38" s="36">
        <v>1</v>
      </c>
      <c r="B38" s="36" t="s">
        <v>140</v>
      </c>
      <c r="C38" s="41">
        <f>售后服务!G41</f>
        <v>100</v>
      </c>
      <c r="D38" s="37">
        <f t="shared" si="0"/>
        <v>1</v>
      </c>
    </row>
    <row r="39" spans="1:5">
      <c r="A39" s="36">
        <v>2</v>
      </c>
      <c r="B39" s="36" t="s">
        <v>143</v>
      </c>
      <c r="C39" s="41">
        <f>售后服务!G42</f>
        <v>100</v>
      </c>
      <c r="D39" s="37">
        <f t="shared" si="0"/>
        <v>2</v>
      </c>
    </row>
    <row r="40" spans="1:5">
      <c r="A40" s="36">
        <v>1</v>
      </c>
      <c r="B40" s="36" t="s">
        <v>147</v>
      </c>
      <c r="C40" s="41">
        <f>售后服务!G43</f>
        <v>100</v>
      </c>
      <c r="D40" s="37">
        <f t="shared" si="0"/>
        <v>1</v>
      </c>
    </row>
    <row r="41" spans="1:5">
      <c r="A41" s="36">
        <v>2</v>
      </c>
      <c r="B41" s="36" t="s">
        <v>151</v>
      </c>
      <c r="C41" s="41">
        <f>售后服务!G44</f>
        <v>100</v>
      </c>
      <c r="D41" s="37">
        <f t="shared" si="0"/>
        <v>2</v>
      </c>
    </row>
    <row r="42" spans="1:5">
      <c r="A42" s="36">
        <v>1</v>
      </c>
      <c r="B42" s="36" t="s">
        <v>155</v>
      </c>
      <c r="C42" s="41">
        <f>售后服务!G45</f>
        <v>0</v>
      </c>
      <c r="D42" s="37">
        <f t="shared" si="0"/>
        <v>0</v>
      </c>
    </row>
    <row r="43" spans="1:5">
      <c r="A43" s="36">
        <v>1</v>
      </c>
      <c r="B43" s="36" t="s">
        <v>158</v>
      </c>
      <c r="C43" s="41">
        <f>售后服务!G46</f>
        <v>0</v>
      </c>
      <c r="D43" s="37">
        <f t="shared" si="0"/>
        <v>0</v>
      </c>
      <c r="E43">
        <f>SUM(D20:D43)</f>
        <v>32.599999999999994</v>
      </c>
    </row>
    <row r="44" spans="1:5">
      <c r="A44" s="36">
        <v>3</v>
      </c>
      <c r="B44" s="36" t="s">
        <v>164</v>
      </c>
      <c r="C44" s="41">
        <f>售后服务!G47</f>
        <v>90</v>
      </c>
      <c r="D44" s="37">
        <f t="shared" si="0"/>
        <v>2.7</v>
      </c>
    </row>
    <row r="45" spans="1:5">
      <c r="A45" s="36">
        <v>2</v>
      </c>
      <c r="B45" s="36" t="s">
        <v>167</v>
      </c>
      <c r="C45" s="41">
        <f>售后服务!G48</f>
        <v>100</v>
      </c>
      <c r="D45" s="37">
        <f t="shared" si="0"/>
        <v>2</v>
      </c>
    </row>
    <row r="46" spans="1:5">
      <c r="A46" s="36">
        <v>3</v>
      </c>
      <c r="B46" s="36" t="s">
        <v>169</v>
      </c>
      <c r="C46" s="41">
        <f>售后服务!G49</f>
        <v>80</v>
      </c>
      <c r="D46" s="37">
        <f t="shared" si="0"/>
        <v>2.4</v>
      </c>
    </row>
    <row r="47" spans="1:5">
      <c r="A47" s="36">
        <v>5</v>
      </c>
      <c r="B47" s="36" t="s">
        <v>172</v>
      </c>
      <c r="C47" s="41">
        <f>售后服务!G50</f>
        <v>100</v>
      </c>
      <c r="D47" s="37">
        <f t="shared" si="0"/>
        <v>5</v>
      </c>
    </row>
    <row r="48" spans="1:5">
      <c r="A48" s="36">
        <v>2</v>
      </c>
      <c r="B48" s="36" t="s">
        <v>175</v>
      </c>
      <c r="C48" s="41">
        <f>售后服务!G51</f>
        <v>100</v>
      </c>
      <c r="D48" s="37">
        <f t="shared" si="0"/>
        <v>2</v>
      </c>
    </row>
    <row r="49" spans="1:5">
      <c r="A49" s="36">
        <v>2</v>
      </c>
      <c r="B49" s="36" t="s">
        <v>180</v>
      </c>
      <c r="C49" s="41">
        <f>售后服务!G52</f>
        <v>100</v>
      </c>
      <c r="D49" s="37">
        <f t="shared" si="0"/>
        <v>2</v>
      </c>
    </row>
    <row r="50" spans="1:5">
      <c r="A50" s="36">
        <v>7</v>
      </c>
      <c r="B50" s="36" t="s">
        <v>183</v>
      </c>
      <c r="C50" s="41">
        <f>售后服务!G53</f>
        <v>90</v>
      </c>
      <c r="D50" s="37">
        <f t="shared" si="0"/>
        <v>6.3</v>
      </c>
    </row>
    <row r="51" spans="1:5">
      <c r="A51" s="36">
        <v>1</v>
      </c>
      <c r="B51" s="36" t="s">
        <v>185</v>
      </c>
      <c r="C51" s="41">
        <f>售后服务!G54</f>
        <v>90</v>
      </c>
      <c r="D51" s="37">
        <f t="shared" si="0"/>
        <v>0.9</v>
      </c>
      <c r="E51">
        <f>SUM(D44:D51)</f>
        <v>23.3</v>
      </c>
    </row>
    <row r="52" spans="1:5">
      <c r="A52" s="36">
        <v>1</v>
      </c>
      <c r="B52" s="36" t="s">
        <v>191</v>
      </c>
      <c r="C52" s="41">
        <f>售后服务!G55</f>
        <v>0</v>
      </c>
      <c r="D52" s="37">
        <f t="shared" si="0"/>
        <v>0</v>
      </c>
    </row>
    <row r="53" spans="1:5">
      <c r="A53" s="36">
        <v>1</v>
      </c>
      <c r="B53" s="36" t="s">
        <v>196</v>
      </c>
      <c r="C53" s="41">
        <f>售后服务!G56</f>
        <v>0</v>
      </c>
      <c r="D53" s="37">
        <f t="shared" si="0"/>
        <v>0</v>
      </c>
    </row>
    <row r="54" spans="1:5">
      <c r="A54" s="38"/>
      <c r="B54" s="38"/>
      <c r="C54" s="41">
        <f>售后服务!G57</f>
        <v>0</v>
      </c>
      <c r="D54" s="37"/>
      <c r="E54">
        <f>SUM(E19:E53)</f>
        <v>95.499999999999986</v>
      </c>
    </row>
    <row r="55" spans="1:5">
      <c r="A55" s="38"/>
      <c r="B55" s="38"/>
      <c r="C55" s="38"/>
      <c r="D55" s="37"/>
    </row>
    <row r="56" spans="1:5">
      <c r="A56" s="38"/>
      <c r="B56" s="38"/>
      <c r="C56" s="38"/>
      <c r="D56" s="37"/>
    </row>
    <row r="57" spans="1:5">
      <c r="A57" s="34"/>
      <c r="B57" s="34"/>
      <c r="C57" s="34"/>
      <c r="D57" s="37"/>
    </row>
    <row r="58" spans="1:5">
      <c r="A58" s="38"/>
      <c r="B58" s="38"/>
      <c r="C58" s="38"/>
      <c r="D58" s="37"/>
    </row>
    <row r="59" spans="1:5">
      <c r="A59" s="38"/>
      <c r="B59" s="38"/>
      <c r="C59" s="38"/>
      <c r="D59" s="37"/>
    </row>
    <row r="60" spans="1:5">
      <c r="A60" s="38"/>
      <c r="B60" s="38"/>
      <c r="C60" s="38"/>
      <c r="D60" s="37"/>
    </row>
    <row r="61" spans="1:5">
      <c r="D61" s="37"/>
    </row>
    <row r="62" spans="1:5">
      <c r="D62" s="37"/>
    </row>
    <row r="63" spans="1:5">
      <c r="D63" s="37"/>
    </row>
    <row r="64" spans="1:5">
      <c r="D64" s="37"/>
    </row>
    <row r="65" spans="1:4">
      <c r="D65" s="37"/>
    </row>
    <row r="66" spans="1:4">
      <c r="D66" s="37"/>
    </row>
    <row r="67" spans="1:4">
      <c r="D67" s="37"/>
    </row>
    <row r="68" spans="1:4">
      <c r="D68" s="37"/>
    </row>
    <row r="69" spans="1:4">
      <c r="D69" s="37"/>
    </row>
    <row r="70" spans="1:4">
      <c r="D70" s="37"/>
    </row>
    <row r="71" spans="1:4">
      <c r="D71" s="37"/>
    </row>
    <row r="72" spans="1:4">
      <c r="D72" s="37"/>
    </row>
    <row r="73" spans="1:4">
      <c r="D73" s="37"/>
    </row>
    <row r="74" spans="1:4">
      <c r="A74" s="21"/>
      <c r="B74" s="21"/>
      <c r="C74" s="21"/>
      <c r="D74" s="37"/>
    </row>
    <row r="75" spans="1:4">
      <c r="A75" s="21"/>
      <c r="B75" s="21"/>
      <c r="C75" s="21"/>
      <c r="D75" s="37"/>
    </row>
    <row r="76" spans="1:4">
      <c r="A76" s="3"/>
      <c r="B76" s="3"/>
      <c r="C76" s="3"/>
      <c r="D76" s="37"/>
    </row>
    <row r="77" spans="1:4">
      <c r="A77" s="21"/>
      <c r="B77" s="21"/>
      <c r="C77" s="21"/>
      <c r="D77" s="23"/>
    </row>
    <row r="78" spans="1:4">
      <c r="A78" s="21"/>
      <c r="B78" s="21"/>
      <c r="C78" s="21"/>
      <c r="D78" s="23"/>
    </row>
    <row r="79" spans="1:4">
      <c r="A79" s="3"/>
      <c r="B79" s="3"/>
      <c r="C79" s="3"/>
      <c r="D79" s="24"/>
    </row>
  </sheetData>
  <autoFilter ref="A1:D1"/>
  <phoneticPr fontId="8" type="noConversion"/>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售后服务</vt:lpstr>
      <vt:lpstr>Sheet1</vt:lpstr>
      <vt:lpstr>售后服务!_Toc470813324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BG</cp:lastModifiedBy>
  <dcterms:created xsi:type="dcterms:W3CDTF">2012-11-28T05:53:00Z</dcterms:created>
  <dcterms:modified xsi:type="dcterms:W3CDTF">2021-01-24T03:27:43Z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2052-11.3.0.8632</vt:lpwstr>
  </property>
</Properties>
</file>