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 activeTab="1"/>
  </bookViews>
  <sheets>
    <sheet name="1A (2)" sheetId="1" r:id="rId1"/>
    <sheet name="1A (3)" sheetId="2" r:id="rId2"/>
  </sheets>
  <definedNames>
    <definedName name="_xlnm.Print_Titles" localSheetId="0">'1A (2)'!$3:3</definedName>
    <definedName name="_xlnm.Print_Titles" localSheetId="1">'1A (3)'!$3:3</definedName>
  </definedNames>
  <calcPr calcId="144525"/>
</workbook>
</file>

<file path=xl/sharedStrings.xml><?xml version="1.0" encoding="utf-8"?>
<sst xmlns="http://schemas.openxmlformats.org/spreadsheetml/2006/main" count="118" uniqueCount="61">
  <si>
    <t>版本/修订号：A/0                                  记录代号：JH/MSN-JL-22 保存期限：3年</t>
  </si>
  <si>
    <t>附录D</t>
  </si>
  <si>
    <t>防喷器压力测量过程监视统计记录表</t>
  </si>
  <si>
    <t>测量过程名称：防喷器压力检测 (105MPa保压十分钟泄露小于2.1MPa合格)</t>
  </si>
  <si>
    <t>被测参数：压力检测        测量范围：（105-102.9）MPa      允差范围：0-2.1MPa</t>
  </si>
  <si>
    <t>测量仪器：压力变送器   监视仪器：压力表   测量范围：（0-160）MPa    1.6级
K=2</t>
  </si>
  <si>
    <r>
      <rPr>
        <sz val="10"/>
        <rFont val="宋体"/>
        <charset val="134"/>
      </rPr>
      <t>监视方法：统计技术</t>
    </r>
    <r>
      <rPr>
        <sz val="10"/>
        <rFont val="Times New Roman"/>
        <charset val="134"/>
      </rPr>
      <t xml:space="preserve">         </t>
    </r>
  </si>
  <si>
    <t>序号</t>
  </si>
  <si>
    <t>核查</t>
  </si>
  <si>
    <t>观察记录（HBW）</t>
  </si>
  <si>
    <t>R</t>
  </si>
  <si>
    <t>日期</t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</si>
  <si>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1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</si>
  <si>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2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</si>
  <si>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3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</si>
  <si>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4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</si>
  <si>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5</t>
    </r>
  </si>
  <si>
    <t>2021.2.15</t>
  </si>
  <si>
    <t>2021.3.15</t>
  </si>
  <si>
    <t>2021.4.15</t>
  </si>
  <si>
    <t>2021.5.15</t>
  </si>
  <si>
    <t>2021.6.15</t>
  </si>
  <si>
    <t>2021.7.15</t>
  </si>
  <si>
    <t>2021.8.15</t>
  </si>
  <si>
    <t>2021.9.15</t>
  </si>
  <si>
    <t>2021.10.15</t>
  </si>
  <si>
    <t>2021.11.15</t>
  </si>
  <si>
    <t>版本/修订号：A/0                 记录代号：JH/MSN-JL-22 保存期限：3年</t>
  </si>
  <si>
    <t>查表得:</t>
  </si>
  <si>
    <r>
      <rPr>
        <sz val="12"/>
        <rFont val="宋体"/>
        <charset val="134"/>
      </rPr>
      <t>A</t>
    </r>
    <r>
      <rPr>
        <vertAlign val="subscript"/>
        <sz val="12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</si>
  <si>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</si>
  <si>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3=</t>
    </r>
  </si>
  <si>
    <r>
      <rPr>
        <sz val="12"/>
        <rFont val="宋体"/>
        <charset val="134"/>
      </rPr>
      <t>控制图计算</t>
    </r>
    <r>
      <rPr>
        <sz val="14"/>
        <rFont val="宋体"/>
        <charset val="134"/>
      </rPr>
      <t>：</t>
    </r>
  </si>
  <si>
    <r>
      <rPr>
        <sz val="12"/>
        <rFont val="宋体"/>
        <charset val="134"/>
      </rPr>
      <t>中心线</t>
    </r>
    <r>
      <rPr>
        <sz val="12"/>
        <rFont val="Times New Roman"/>
        <charset val="134"/>
      </rPr>
      <t xml:space="preserve"> </t>
    </r>
  </si>
  <si>
    <t xml:space="preserve">  CL=</t>
  </si>
  <si>
    <t>HBW</t>
  </si>
  <si>
    <t>上控制线</t>
  </si>
  <si>
    <t>UCL=</t>
  </si>
  <si>
    <t>下控制线</t>
  </si>
  <si>
    <t>LCL=</t>
  </si>
  <si>
    <t>控制图计算：</t>
  </si>
  <si>
    <t>UCL=0.53</t>
  </si>
  <si>
    <t>中心线</t>
  </si>
  <si>
    <t>CL=</t>
  </si>
  <si>
    <t>CL=0.25</t>
  </si>
  <si>
    <t>LCL=0</t>
  </si>
  <si>
    <r>
      <rPr>
        <sz val="12"/>
        <rFont val="宋体"/>
        <charset val="134"/>
      </rPr>
      <t xml:space="preserve"> </t>
    </r>
    <r>
      <rPr>
        <sz val="10"/>
        <rFont val="宋体"/>
        <charset val="134"/>
      </rPr>
      <t xml:space="preserve"> 监视结果评价：  均值、极差控制图状态正常，产品压力的测量过程中未出现非正常变异，能满足生产工艺要求。</t>
    </r>
  </si>
  <si>
    <t>制图/日期：王秋  2021.11.16</t>
  </si>
  <si>
    <r>
      <t xml:space="preserve">      </t>
    </r>
    <r>
      <rPr>
        <sz val="12"/>
        <rFont val="宋体"/>
        <charset val="134"/>
      </rPr>
      <t>核查人员/日期：王秋</t>
    </r>
    <r>
      <rPr>
        <sz val="12"/>
        <rFont val="Times New Roman"/>
        <charset val="134"/>
      </rPr>
      <t xml:space="preserve">  2021.11.16                                </t>
    </r>
  </si>
  <si>
    <t xml:space="preserve">测量仪器：压力变送器      测量范围：（0-200）MPa  允差±1%H  </t>
  </si>
  <si>
    <t>2020.2.15</t>
  </si>
  <si>
    <t>2020.3.15</t>
  </si>
  <si>
    <t>2020.4.15</t>
  </si>
  <si>
    <t>2020.5.15</t>
  </si>
  <si>
    <t>2020.6.15</t>
  </si>
  <si>
    <t>2020.7.15</t>
  </si>
  <si>
    <t>2020.8.15</t>
  </si>
  <si>
    <t>2020.9.15</t>
  </si>
  <si>
    <t>2020.10.15</t>
  </si>
  <si>
    <t>2020.11.15</t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</si>
  <si>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核查人员/日期：王秋</t>
    </r>
    <r>
      <rPr>
        <sz val="12"/>
        <rFont val="Times New Roman"/>
        <charset val="134"/>
      </rPr>
      <t xml:space="preserve">  2020.11.16                                </t>
    </r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</si>
</sst>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"/>
    <numFmt numFmtId="177" formatCode="0.00_ "/>
    <numFmt numFmtId="178" formatCode="0.0_);[Red]\(0.0\)"/>
    <numFmt numFmtId="179" formatCode="0.0000_ "/>
    <numFmt numFmtId="180" formatCode="0.00_);[Red]\(0.00\)"/>
    <numFmt numFmtId="181" formatCode="0.0_ "/>
  </numFmts>
  <fonts count="36">
    <font>
      <sz val="12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sz val="18"/>
      <name val="Times New Roman"/>
      <charset val="134"/>
    </font>
    <font>
      <sz val="10"/>
      <name val="Times New Roman"/>
      <charset val="134"/>
    </font>
    <font>
      <sz val="12"/>
      <color indexed="8"/>
      <name val="Times New Roman"/>
      <charset val="134"/>
    </font>
    <font>
      <sz val="9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0.5"/>
      <name val="Times New Roman"/>
      <charset val="134"/>
    </font>
    <font>
      <sz val="14"/>
      <name val="宋体"/>
      <charset val="134"/>
    </font>
    <font>
      <i/>
      <sz val="16"/>
      <name val="Times New Roman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vertAlign val="subscript"/>
      <sz val="12"/>
      <name val="Times New Roman"/>
      <charset val="134"/>
    </font>
    <font>
      <vertAlign val="subscript"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6" borderId="11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8" fillId="8" borderId="13" applyNumberFormat="0" applyAlignment="0" applyProtection="0">
      <alignment vertical="center"/>
    </xf>
    <xf numFmtId="0" fontId="18" fillId="8" borderId="10" applyNumberFormat="0" applyAlignment="0" applyProtection="0">
      <alignment vertical="center"/>
    </xf>
    <xf numFmtId="0" fontId="29" fillId="22" borderId="14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</cellStyleXfs>
  <cellXfs count="70">
    <xf numFmtId="0" fontId="0" fillId="0" borderId="0" xfId="0" applyAlignment="1"/>
    <xf numFmtId="0" fontId="0" fillId="0" borderId="0" xfId="0" applyFont="1" applyBorder="1" applyAlignment="1"/>
    <xf numFmtId="0" fontId="0" fillId="0" borderId="0" xfId="0" applyBorder="1" applyAlignment="1"/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NumberFormat="1" applyFont="1" applyFill="1" applyAlignment="1">
      <alignment horizontal="left" indent="1"/>
    </xf>
    <xf numFmtId="0" fontId="1" fillId="0" borderId="0" xfId="0" applyNumberFormat="1" applyFont="1" applyFill="1" applyBorder="1" applyAlignment="1">
      <alignment horizontal="left" indent="1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vertical="center" indent="1"/>
    </xf>
    <xf numFmtId="0" fontId="1" fillId="0" borderId="0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left" inden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177" fontId="9" fillId="0" borderId="7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176" fontId="0" fillId="0" borderId="2" xfId="0" applyNumberFormat="1" applyFont="1" applyBorder="1" applyAlignment="1">
      <alignment horizontal="center" vertical="center" wrapText="1"/>
    </xf>
    <xf numFmtId="0" fontId="0" fillId="0" borderId="3" xfId="0" applyFont="1" applyBorder="1" applyAlignment="1"/>
    <xf numFmtId="177" fontId="0" fillId="0" borderId="8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0" fontId="0" fillId="0" borderId="8" xfId="0" applyFont="1" applyBorder="1" applyAlignment="1"/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right" vertical="center"/>
    </xf>
    <xf numFmtId="0" fontId="0" fillId="0" borderId="7" xfId="0" applyFont="1" applyBorder="1" applyAlignment="1">
      <alignment horizontal="left" vertical="center"/>
    </xf>
    <xf numFmtId="0" fontId="10" fillId="0" borderId="0" xfId="0" applyFont="1" applyAlignment="1"/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Alignment="1"/>
    <xf numFmtId="178" fontId="0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179" fontId="9" fillId="0" borderId="0" xfId="0" applyNumberFormat="1" applyFont="1" applyAlignment="1">
      <alignment vertical="center"/>
    </xf>
    <xf numFmtId="0" fontId="10" fillId="0" borderId="0" xfId="0" applyFont="1" applyAlignment="1">
      <alignment horizontal="right"/>
    </xf>
    <xf numFmtId="0" fontId="12" fillId="0" borderId="0" xfId="0" applyFont="1" applyBorder="1" applyAlignment="1"/>
    <xf numFmtId="180" fontId="0" fillId="0" borderId="0" xfId="0" applyNumberFormat="1" applyFont="1" applyBorder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179" fontId="0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left"/>
    </xf>
    <xf numFmtId="0" fontId="0" fillId="0" borderId="0" xfId="0" applyFont="1" applyFill="1" applyBorder="1" applyAlignment="1"/>
    <xf numFmtId="0" fontId="13" fillId="0" borderId="2" xfId="0" applyFont="1" applyBorder="1" applyAlignment="1">
      <alignment horizontal="center" vertical="center" wrapText="1"/>
    </xf>
    <xf numFmtId="181" fontId="9" fillId="0" borderId="2" xfId="0" applyNumberFormat="1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/>
    <xf numFmtId="0" fontId="0" fillId="0" borderId="2" xfId="0" applyFont="1" applyBorder="1" applyAlignment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wrapText="1"/>
    </xf>
    <xf numFmtId="0" fontId="0" fillId="0" borderId="0" xfId="0" applyFont="1" applyBorder="1" applyAlignment="1">
      <alignment horizontal="right"/>
    </xf>
    <xf numFmtId="0" fontId="0" fillId="0" borderId="0" xfId="0" applyBorder="1" applyAlignment="1">
      <alignment horizontal="left" vertical="center"/>
    </xf>
    <xf numFmtId="0" fontId="1" fillId="0" borderId="0" xfId="0" applyFont="1" applyAlignment="1">
      <alignment horizontal="left" wrapText="1" inden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647589646165"/>
          <c:y val="0.203853325046613"/>
          <c:w val="0.870230349085728"/>
          <c:h val="0.50036047234307"/>
        </c:manualLayout>
      </c:layout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val>
            <c:numRef>
              <c:f>'1A (2)'!$A$11:$A$20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val>
          <c:smooth val="0"/>
        </c:ser>
        <c:ser>
          <c:idx val="1"/>
          <c:order val="1"/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val>
            <c:numRef>
              <c:f>'1A (2)'!$H$11:$H$20</c:f>
              <c:numCache>
                <c:formatCode>0.00_ </c:formatCode>
                <c:ptCount val="10"/>
                <c:pt idx="0">
                  <c:v>104.76</c:v>
                </c:pt>
                <c:pt idx="1">
                  <c:v>104.76</c:v>
                </c:pt>
                <c:pt idx="2">
                  <c:v>104.72</c:v>
                </c:pt>
                <c:pt idx="3">
                  <c:v>104.74</c:v>
                </c:pt>
                <c:pt idx="4">
                  <c:v>104.76</c:v>
                </c:pt>
                <c:pt idx="5">
                  <c:v>104.76</c:v>
                </c:pt>
                <c:pt idx="6">
                  <c:v>104.72</c:v>
                </c:pt>
                <c:pt idx="7">
                  <c:v>104.66</c:v>
                </c:pt>
                <c:pt idx="8">
                  <c:v>104.72</c:v>
                </c:pt>
                <c:pt idx="9">
                  <c:v>104.72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13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"/>
        <c:crosses val="autoZero"/>
        <c:auto val="0"/>
        <c:lblAlgn val="ctr"/>
        <c:lblOffset val="100"/>
        <c:tickLblSkip val="1"/>
        <c:noMultiLvlLbl val="0"/>
      </c:catAx>
      <c:valAx>
        <c:axId val="1"/>
        <c:scaling>
          <c:orientation val="minMax"/>
          <c:max val="105"/>
          <c:min val="104.5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13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0"/>
        <c:crosses val="autoZero"/>
        <c:crossBetween val="between"/>
        <c:majorUnit val="0.1"/>
        <c:minorUnit val="0.01"/>
      </c:valAx>
      <c:spPr>
        <a:solidFill>
          <a:srgbClr val="C0C0C0"/>
        </a:solidFill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113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12700" cap="rnd" cmpd="sng" algn="ctr">
                <a:solidFill>
                  <a:srgbClr val="FF00FF"/>
                </a:solidFill>
                <a:prstDash val="solid"/>
                <a:round/>
              </a:ln>
            </c:spPr>
          </c:dPt>
          <c:dPt>
            <c:idx val="1"/>
            <c:marker>
              <c:symbol val="none"/>
            </c:marker>
            <c:bubble3D val="0"/>
            <c:spPr>
              <a:ln w="12700" cap="rnd" cmpd="sng" algn="ctr">
                <a:solidFill>
                  <a:srgbClr val="FF00FF"/>
                </a:solidFill>
                <a:prstDash val="solid"/>
                <a:round/>
              </a:ln>
            </c:spPr>
          </c:dPt>
          <c:dPt>
            <c:idx val="2"/>
            <c:marker>
              <c:symbol val="none"/>
            </c:marker>
            <c:bubble3D val="0"/>
            <c:spPr>
              <a:ln w="12700" cap="rnd" cmpd="sng" algn="ctr">
                <a:solidFill>
                  <a:srgbClr val="FF00FF"/>
                </a:solidFill>
                <a:prstDash val="solid"/>
                <a:round/>
              </a:ln>
            </c:spPr>
          </c:dPt>
          <c:dPt>
            <c:idx val="3"/>
            <c:marker>
              <c:symbol val="none"/>
            </c:marker>
            <c:bubble3D val="0"/>
            <c:spPr>
              <a:ln w="12700" cap="rnd" cmpd="sng" algn="ctr">
                <a:solidFill>
                  <a:srgbClr val="FF00FF"/>
                </a:solidFill>
                <a:prstDash val="solid"/>
                <a:round/>
              </a:ln>
            </c:spPr>
          </c:dPt>
          <c:dPt>
            <c:idx val="4"/>
            <c:marker>
              <c:symbol val="none"/>
            </c:marker>
            <c:bubble3D val="0"/>
            <c:spPr>
              <a:ln w="12700" cap="rnd" cmpd="sng" algn="ctr">
                <a:solidFill>
                  <a:srgbClr val="FF00FF"/>
                </a:solidFill>
                <a:prstDash val="solid"/>
                <a:round/>
              </a:ln>
            </c:spPr>
          </c:dPt>
          <c:dPt>
            <c:idx val="5"/>
            <c:marker>
              <c:symbol val="none"/>
            </c:marker>
            <c:bubble3D val="0"/>
            <c:spPr>
              <a:ln w="12700" cap="rnd" cmpd="sng" algn="ctr">
                <a:solidFill>
                  <a:srgbClr val="FF00FF"/>
                </a:solidFill>
                <a:prstDash val="solid"/>
                <a:round/>
              </a:ln>
            </c:spPr>
          </c:dPt>
          <c:dPt>
            <c:idx val="6"/>
            <c:marker>
              <c:symbol val="none"/>
            </c:marker>
            <c:bubble3D val="0"/>
            <c:spPr>
              <a:ln w="12700" cap="rnd" cmpd="sng" algn="ctr">
                <a:solidFill>
                  <a:srgbClr val="FF00FF"/>
                </a:solidFill>
                <a:prstDash val="solid"/>
                <a:round/>
              </a:ln>
            </c:spPr>
          </c:dPt>
          <c:dPt>
            <c:idx val="7"/>
            <c:marker>
              <c:symbol val="none"/>
            </c:marker>
            <c:bubble3D val="0"/>
            <c:spPr>
              <a:ln w="12700" cap="rnd" cmpd="sng" algn="ctr">
                <a:solidFill>
                  <a:srgbClr val="FF00FF"/>
                </a:solidFill>
                <a:prstDash val="solid"/>
                <a:round/>
              </a:ln>
            </c:spPr>
          </c:dPt>
          <c:dPt>
            <c:idx val="8"/>
            <c:marker>
              <c:symbol val="none"/>
            </c:marker>
            <c:bubble3D val="0"/>
            <c:spPr>
              <a:ln w="12700" cap="rnd" cmpd="sng" algn="ctr">
                <a:solidFill>
                  <a:srgbClr val="FF00FF"/>
                </a:solidFill>
                <a:prstDash val="solid"/>
                <a:round/>
              </a:ln>
            </c:spPr>
          </c:dPt>
          <c:dPt>
            <c:idx val="9"/>
            <c:marker>
              <c:symbol val="none"/>
            </c:marker>
            <c:bubble3D val="0"/>
            <c:spPr>
              <a:ln w="12700" cap="rnd" cmpd="sng" algn="ctr">
                <a:solidFill>
                  <a:srgbClr val="FF00FF"/>
                </a:solidFill>
                <a:prstDash val="solid"/>
                <a:round/>
              </a:ln>
            </c:spPr>
          </c:dPt>
          <c:dLbls>
            <c:delete val="1"/>
          </c:dLbls>
          <c:val>
            <c:numRef>
              <c:f>'1A (2)'!$I$11:$I$20</c:f>
              <c:numCache>
                <c:formatCode>0.0_ </c:formatCode>
                <c:ptCount val="10"/>
                <c:pt idx="0">
                  <c:v>0.200000000000003</c:v>
                </c:pt>
                <c:pt idx="1">
                  <c:v>0.300000000000011</c:v>
                </c:pt>
                <c:pt idx="2">
                  <c:v>0.400000000000006</c:v>
                </c:pt>
                <c:pt idx="3">
                  <c:v>0.200000000000003</c:v>
                </c:pt>
                <c:pt idx="4">
                  <c:v>0.0999999999999943</c:v>
                </c:pt>
                <c:pt idx="5">
                  <c:v>0.300000000000011</c:v>
                </c:pt>
                <c:pt idx="6">
                  <c:v>0.200000000000003</c:v>
                </c:pt>
                <c:pt idx="7">
                  <c:v>0.299999999999997</c:v>
                </c:pt>
                <c:pt idx="8">
                  <c:v>0.200000000000003</c:v>
                </c:pt>
                <c:pt idx="9">
                  <c:v>0.300000000000011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19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"/>
        <c:crosses val="autoZero"/>
        <c:auto val="0"/>
        <c:lblAlgn val="ctr"/>
        <c:lblOffset val="100"/>
        <c:tickLbl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19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0"/>
        <c:crosses val="autoZero"/>
        <c:crossBetween val="between"/>
        <c:majorUnit val="0.1"/>
      </c:valAx>
      <c:spPr>
        <a:solidFill>
          <a:srgbClr val="C0C0C0"/>
        </a:solidFill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119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647589646165"/>
          <c:y val="0.203853325046613"/>
          <c:w val="0.870230349085728"/>
          <c:h val="0.50036047234307"/>
        </c:manualLayout>
      </c:layout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val>
            <c:numRef>
              <c:f>'1A (3)'!$A$11:$A$20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val>
          <c:smooth val="0"/>
        </c:ser>
        <c:ser>
          <c:idx val="1"/>
          <c:order val="1"/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val>
            <c:numRef>
              <c:f>'1A (3)'!$H$11:$H$20</c:f>
              <c:numCache>
                <c:formatCode>0.00_ </c:formatCode>
                <c:ptCount val="10"/>
                <c:pt idx="0">
                  <c:v>104.76</c:v>
                </c:pt>
                <c:pt idx="1">
                  <c:v>104.76</c:v>
                </c:pt>
                <c:pt idx="2">
                  <c:v>104.72</c:v>
                </c:pt>
                <c:pt idx="3">
                  <c:v>104.74</c:v>
                </c:pt>
                <c:pt idx="4">
                  <c:v>104.76</c:v>
                </c:pt>
                <c:pt idx="5">
                  <c:v>104.76</c:v>
                </c:pt>
                <c:pt idx="6">
                  <c:v>104.72</c:v>
                </c:pt>
                <c:pt idx="7">
                  <c:v>104.66</c:v>
                </c:pt>
                <c:pt idx="8">
                  <c:v>104.72</c:v>
                </c:pt>
                <c:pt idx="9">
                  <c:v>104.72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13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"/>
        <c:crosses val="autoZero"/>
        <c:auto val="0"/>
        <c:lblAlgn val="ctr"/>
        <c:lblOffset val="100"/>
        <c:tickLblSkip val="1"/>
        <c:noMultiLvlLbl val="0"/>
      </c:catAx>
      <c:valAx>
        <c:axId val="1"/>
        <c:scaling>
          <c:orientation val="minMax"/>
          <c:max val="105"/>
          <c:min val="104.5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13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0"/>
        <c:crosses val="autoZero"/>
        <c:crossBetween val="between"/>
        <c:majorUnit val="0.1"/>
        <c:minorUnit val="0.01"/>
      </c:valAx>
      <c:spPr>
        <a:solidFill>
          <a:srgbClr val="C0C0C0"/>
        </a:solidFill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113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externalData r:id="rId1">
    <c:autoUpdate val="0"/>
  </c:externalData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12700" cap="rnd" cmpd="sng" algn="ctr">
                <a:solidFill>
                  <a:srgbClr val="FF00FF"/>
                </a:solidFill>
                <a:prstDash val="solid"/>
                <a:round/>
              </a:ln>
            </c:spPr>
          </c:dPt>
          <c:dPt>
            <c:idx val="1"/>
            <c:marker>
              <c:symbol val="none"/>
            </c:marker>
            <c:bubble3D val="0"/>
            <c:spPr>
              <a:ln w="12700" cap="rnd" cmpd="sng" algn="ctr">
                <a:solidFill>
                  <a:srgbClr val="FF00FF"/>
                </a:solidFill>
                <a:prstDash val="solid"/>
                <a:round/>
              </a:ln>
            </c:spPr>
          </c:dPt>
          <c:dPt>
            <c:idx val="2"/>
            <c:marker>
              <c:symbol val="none"/>
            </c:marker>
            <c:bubble3D val="0"/>
            <c:spPr>
              <a:ln w="12700" cap="rnd" cmpd="sng" algn="ctr">
                <a:solidFill>
                  <a:srgbClr val="FF00FF"/>
                </a:solidFill>
                <a:prstDash val="solid"/>
                <a:round/>
              </a:ln>
            </c:spPr>
          </c:dPt>
          <c:dPt>
            <c:idx val="3"/>
            <c:marker>
              <c:symbol val="none"/>
            </c:marker>
            <c:bubble3D val="0"/>
            <c:spPr>
              <a:ln w="12700" cap="rnd" cmpd="sng" algn="ctr">
                <a:solidFill>
                  <a:srgbClr val="FF00FF"/>
                </a:solidFill>
                <a:prstDash val="solid"/>
                <a:round/>
              </a:ln>
            </c:spPr>
          </c:dPt>
          <c:dPt>
            <c:idx val="4"/>
            <c:marker>
              <c:symbol val="none"/>
            </c:marker>
            <c:bubble3D val="0"/>
            <c:spPr>
              <a:ln w="12700" cap="rnd" cmpd="sng" algn="ctr">
                <a:solidFill>
                  <a:srgbClr val="FF00FF"/>
                </a:solidFill>
                <a:prstDash val="solid"/>
                <a:round/>
              </a:ln>
            </c:spPr>
          </c:dPt>
          <c:dPt>
            <c:idx val="5"/>
            <c:marker>
              <c:symbol val="none"/>
            </c:marker>
            <c:bubble3D val="0"/>
            <c:spPr>
              <a:ln w="12700" cap="rnd" cmpd="sng" algn="ctr">
                <a:solidFill>
                  <a:srgbClr val="FF00FF"/>
                </a:solidFill>
                <a:prstDash val="solid"/>
                <a:round/>
              </a:ln>
            </c:spPr>
          </c:dPt>
          <c:dPt>
            <c:idx val="6"/>
            <c:marker>
              <c:symbol val="none"/>
            </c:marker>
            <c:bubble3D val="0"/>
            <c:spPr>
              <a:ln w="12700" cap="rnd" cmpd="sng" algn="ctr">
                <a:solidFill>
                  <a:srgbClr val="FF00FF"/>
                </a:solidFill>
                <a:prstDash val="solid"/>
                <a:round/>
              </a:ln>
            </c:spPr>
          </c:dPt>
          <c:dPt>
            <c:idx val="7"/>
            <c:marker>
              <c:symbol val="none"/>
            </c:marker>
            <c:bubble3D val="0"/>
            <c:spPr>
              <a:ln w="12700" cap="rnd" cmpd="sng" algn="ctr">
                <a:solidFill>
                  <a:srgbClr val="FF00FF"/>
                </a:solidFill>
                <a:prstDash val="solid"/>
                <a:round/>
              </a:ln>
            </c:spPr>
          </c:dPt>
          <c:dPt>
            <c:idx val="8"/>
            <c:marker>
              <c:symbol val="none"/>
            </c:marker>
            <c:bubble3D val="0"/>
            <c:spPr>
              <a:ln w="12700" cap="rnd" cmpd="sng" algn="ctr">
                <a:solidFill>
                  <a:srgbClr val="FF00FF"/>
                </a:solidFill>
                <a:prstDash val="solid"/>
                <a:round/>
              </a:ln>
            </c:spPr>
          </c:dPt>
          <c:dPt>
            <c:idx val="9"/>
            <c:marker>
              <c:symbol val="none"/>
            </c:marker>
            <c:bubble3D val="0"/>
            <c:spPr>
              <a:ln w="12700" cap="rnd" cmpd="sng" algn="ctr">
                <a:solidFill>
                  <a:srgbClr val="FF00FF"/>
                </a:solidFill>
                <a:prstDash val="solid"/>
                <a:round/>
              </a:ln>
            </c:spPr>
          </c:dPt>
          <c:dLbls>
            <c:delete val="1"/>
          </c:dLbls>
          <c:val>
            <c:numRef>
              <c:f>'1A (3)'!$I$11:$I$20</c:f>
              <c:numCache>
                <c:formatCode>0.0_ </c:formatCode>
                <c:ptCount val="10"/>
                <c:pt idx="0">
                  <c:v>0.200000000000003</c:v>
                </c:pt>
                <c:pt idx="1">
                  <c:v>0.300000000000011</c:v>
                </c:pt>
                <c:pt idx="2">
                  <c:v>0.400000000000006</c:v>
                </c:pt>
                <c:pt idx="3">
                  <c:v>0.200000000000003</c:v>
                </c:pt>
                <c:pt idx="4">
                  <c:v>0.0999999999999943</c:v>
                </c:pt>
                <c:pt idx="5">
                  <c:v>0.300000000000011</c:v>
                </c:pt>
                <c:pt idx="6">
                  <c:v>0.200000000000003</c:v>
                </c:pt>
                <c:pt idx="7">
                  <c:v>0.299999999999997</c:v>
                </c:pt>
                <c:pt idx="8">
                  <c:v>0.200000000000003</c:v>
                </c:pt>
                <c:pt idx="9">
                  <c:v>0.300000000000011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19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"/>
        <c:crosses val="autoZero"/>
        <c:auto val="0"/>
        <c:lblAlgn val="ctr"/>
        <c:lblOffset val="100"/>
        <c:tickLbl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19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0"/>
        <c:crosses val="autoZero"/>
        <c:crossBetween val="between"/>
        <c:majorUnit val="0.1"/>
      </c:valAx>
      <c:spPr>
        <a:solidFill>
          <a:srgbClr val="C0C0C0"/>
        </a:solidFill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119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externalData r:id="rId1">
    <c:autoUpdate val="0"/>
  </c:externalData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7" Type="http://schemas.openxmlformats.org/officeDocument/2006/relationships/image" Target="../media/image8.emf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5.emf"/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7" Type="http://schemas.openxmlformats.org/officeDocument/2006/relationships/image" Target="../media/image8.emf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5.emf"/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37465</xdr:colOff>
      <xdr:row>19</xdr:row>
      <xdr:rowOff>278130</xdr:rowOff>
    </xdr:from>
    <xdr:to>
      <xdr:col>17</xdr:col>
      <xdr:colOff>584835</xdr:colOff>
      <xdr:row>23</xdr:row>
      <xdr:rowOff>80645</xdr:rowOff>
    </xdr:to>
    <xdr:graphicFrame>
      <xdr:nvGraphicFramePr>
        <xdr:cNvPr id="13301" name="Chart 19695"/>
        <xdr:cNvGraphicFramePr/>
      </xdr:nvGraphicFramePr>
      <xdr:xfrm>
        <a:off x="6134735" y="5231130"/>
        <a:ext cx="5347970" cy="10363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666115</xdr:colOff>
      <xdr:row>23</xdr:row>
      <xdr:rowOff>227965</xdr:rowOff>
    </xdr:from>
    <xdr:to>
      <xdr:col>17</xdr:col>
      <xdr:colOff>676275</xdr:colOff>
      <xdr:row>30</xdr:row>
      <xdr:rowOff>42545</xdr:rowOff>
    </xdr:to>
    <xdr:graphicFrame>
      <xdr:nvGraphicFramePr>
        <xdr:cNvPr id="13302" name="Chart 19696"/>
        <xdr:cNvGraphicFramePr/>
      </xdr:nvGraphicFramePr>
      <xdr:xfrm>
        <a:off x="6077585" y="6414770"/>
        <a:ext cx="5496560" cy="211010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236220</xdr:colOff>
      <xdr:row>20</xdr:row>
      <xdr:rowOff>38100</xdr:rowOff>
    </xdr:from>
    <xdr:to>
      <xdr:col>5</xdr:col>
      <xdr:colOff>449580</xdr:colOff>
      <xdr:row>20</xdr:row>
      <xdr:rowOff>198120</xdr:rowOff>
    </xdr:to>
    <xdr:pic>
      <xdr:nvPicPr>
        <xdr:cNvPr id="1027" name="Picture 3"/>
        <xdr:cNvPicPr>
          <a:picLocks noChangeAspect="1"/>
        </xdr:cNvPicPr>
      </xdr:nvPicPr>
      <xdr:blipFill>
        <a:blip r:embed="rId3">
          <a:lum/>
        </a:blip>
        <a:stretch>
          <a:fillRect/>
        </a:stretch>
      </xdr:blipFill>
      <xdr:spPr>
        <a:xfrm>
          <a:off x="3157855" y="5269865"/>
          <a:ext cx="2133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</xdr:colOff>
      <xdr:row>27</xdr:row>
      <xdr:rowOff>38100</xdr:rowOff>
    </xdr:from>
    <xdr:to>
      <xdr:col>2</xdr:col>
      <xdr:colOff>312420</xdr:colOff>
      <xdr:row>27</xdr:row>
      <xdr:rowOff>228600</xdr:rowOff>
    </xdr:to>
    <xdr:pic>
      <xdr:nvPicPr>
        <xdr:cNvPr id="1028" name="Picture 7"/>
        <xdr:cNvPicPr>
          <a:picLocks noChangeAspect="1"/>
        </xdr:cNvPicPr>
      </xdr:nvPicPr>
      <xdr:blipFill>
        <a:blip r:embed="rId3">
          <a:lum/>
        </a:blip>
        <a:stretch>
          <a:fillRect/>
        </a:stretch>
      </xdr:blipFill>
      <xdr:spPr>
        <a:xfrm>
          <a:off x="1182370" y="7536180"/>
          <a:ext cx="251460" cy="190500"/>
        </a:xfrm>
        <a:prstGeom prst="rect">
          <a:avLst/>
        </a:prstGeom>
        <a:noFill/>
        <a:ln w="9525"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160020</xdr:colOff>
          <xdr:row>8</xdr:row>
          <xdr:rowOff>60960</xdr:rowOff>
        </xdr:from>
        <xdr:to>
          <xdr:col>7</xdr:col>
          <xdr:colOff>350520</xdr:colOff>
          <xdr:row>9</xdr:row>
          <xdr:rowOff>76200</xdr:rowOff>
        </xdr:to>
        <xdr:sp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4281805" y="1931035"/>
              <a:ext cx="190500" cy="31051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365760</xdr:colOff>
          <xdr:row>20</xdr:row>
          <xdr:rowOff>0</xdr:rowOff>
        </xdr:from>
        <xdr:to>
          <xdr:col>1</xdr:col>
          <xdr:colOff>220980</xdr:colOff>
          <xdr:row>21</xdr:row>
          <xdr:rowOff>15240</xdr:rowOff>
        </xdr:to>
        <xdr:sp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340360" y="5231765"/>
              <a:ext cx="220980" cy="2940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23</xdr:row>
          <xdr:rowOff>22860</xdr:rowOff>
        </xdr:from>
        <xdr:to>
          <xdr:col>2</xdr:col>
          <xdr:colOff>312420</xdr:colOff>
          <xdr:row>24</xdr:row>
          <xdr:rowOff>30480</xdr:rowOff>
        </xdr:to>
        <xdr:sp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220470" y="6209665"/>
              <a:ext cx="213360" cy="30289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53340</xdr:colOff>
          <xdr:row>24</xdr:row>
          <xdr:rowOff>83820</xdr:rowOff>
        </xdr:from>
        <xdr:to>
          <xdr:col>3</xdr:col>
          <xdr:colOff>22860</xdr:colOff>
          <xdr:row>25</xdr:row>
          <xdr:rowOff>98425</xdr:rowOff>
        </xdr:to>
        <xdr:sp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1174750" y="6565900"/>
              <a:ext cx="569595" cy="3829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53340</xdr:colOff>
          <xdr:row>25</xdr:row>
          <xdr:rowOff>38100</xdr:rowOff>
        </xdr:from>
        <xdr:to>
          <xdr:col>3</xdr:col>
          <xdr:colOff>22860</xdr:colOff>
          <xdr:row>26</xdr:row>
          <xdr:rowOff>33020</xdr:rowOff>
        </xdr:to>
        <xdr:sp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1174750" y="6888480"/>
              <a:ext cx="569595" cy="3124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28</xdr:row>
          <xdr:rowOff>91440</xdr:rowOff>
        </xdr:from>
        <xdr:to>
          <xdr:col>2</xdr:col>
          <xdr:colOff>342900</xdr:colOff>
          <xdr:row>29</xdr:row>
          <xdr:rowOff>47625</xdr:rowOff>
        </xdr:to>
        <xdr:sp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1151890" y="7913370"/>
              <a:ext cx="312420" cy="2990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22</xdr:row>
          <xdr:rowOff>67945</xdr:rowOff>
        </xdr:from>
        <xdr:to>
          <xdr:col>0</xdr:col>
          <xdr:colOff>541020</xdr:colOff>
          <xdr:row>22</xdr:row>
          <xdr:rowOff>342900</xdr:rowOff>
        </xdr:to>
        <xdr:sp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340360" y="5949950"/>
              <a:ext cx="0" cy="2368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29</xdr:row>
          <xdr:rowOff>53340</xdr:rowOff>
        </xdr:from>
        <xdr:to>
          <xdr:col>2</xdr:col>
          <xdr:colOff>449580</xdr:colOff>
          <xdr:row>29</xdr:row>
          <xdr:rowOff>288925</xdr:rowOff>
        </xdr:to>
        <xdr:sp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1159510" y="8218170"/>
              <a:ext cx="411480" cy="235585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10</xdr:col>
      <xdr:colOff>384810</xdr:colOff>
      <xdr:row>27</xdr:row>
      <xdr:rowOff>169545</xdr:rowOff>
    </xdr:from>
    <xdr:to>
      <xdr:col>17</xdr:col>
      <xdr:colOff>525780</xdr:colOff>
      <xdr:row>27</xdr:row>
      <xdr:rowOff>198120</xdr:rowOff>
    </xdr:to>
    <xdr:sp>
      <xdr:nvSpPr>
        <xdr:cNvPr id="1040" name="直线 16"/>
        <xdr:cNvSpPr/>
      </xdr:nvSpPr>
      <xdr:spPr>
        <a:xfrm flipV="1">
          <a:off x="6482080" y="7667625"/>
          <a:ext cx="4941570" cy="28575"/>
        </a:xfrm>
        <a:prstGeom prst="line">
          <a:avLst/>
        </a:prstGeom>
        <a:ln w="15875" cap="flat" cmpd="sng">
          <a:solidFill>
            <a:srgbClr val="739CC3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10</xdr:col>
      <xdr:colOff>405130</xdr:colOff>
      <xdr:row>26</xdr:row>
      <xdr:rowOff>167640</xdr:rowOff>
    </xdr:from>
    <xdr:to>
      <xdr:col>17</xdr:col>
      <xdr:colOff>553085</xdr:colOff>
      <xdr:row>26</xdr:row>
      <xdr:rowOff>175260</xdr:rowOff>
    </xdr:to>
    <xdr:sp>
      <xdr:nvSpPr>
        <xdr:cNvPr id="1041" name="直线 17"/>
        <xdr:cNvSpPr/>
      </xdr:nvSpPr>
      <xdr:spPr>
        <a:xfrm>
          <a:off x="6502400" y="7335520"/>
          <a:ext cx="4948555" cy="7620"/>
        </a:xfrm>
        <a:prstGeom prst="line">
          <a:avLst/>
        </a:prstGeom>
        <a:ln w="15875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10</xdr:col>
      <xdr:colOff>350520</xdr:colOff>
      <xdr:row>29</xdr:row>
      <xdr:rowOff>7620</xdr:rowOff>
    </xdr:from>
    <xdr:to>
      <xdr:col>18</xdr:col>
      <xdr:colOff>45720</xdr:colOff>
      <xdr:row>29</xdr:row>
      <xdr:rowOff>15240</xdr:rowOff>
    </xdr:to>
    <xdr:sp>
      <xdr:nvSpPr>
        <xdr:cNvPr id="1042" name="直线 18"/>
        <xdr:cNvSpPr/>
      </xdr:nvSpPr>
      <xdr:spPr>
        <a:xfrm>
          <a:off x="6447790" y="8172450"/>
          <a:ext cx="5181600" cy="7620"/>
        </a:xfrm>
        <a:prstGeom prst="line">
          <a:avLst/>
        </a:prstGeom>
        <a:ln w="15875" cap="flat" cmpd="sng">
          <a:solidFill>
            <a:srgbClr val="00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37465</xdr:colOff>
      <xdr:row>19</xdr:row>
      <xdr:rowOff>278130</xdr:rowOff>
    </xdr:from>
    <xdr:to>
      <xdr:col>17</xdr:col>
      <xdr:colOff>584835</xdr:colOff>
      <xdr:row>23</xdr:row>
      <xdr:rowOff>80645</xdr:rowOff>
    </xdr:to>
    <xdr:graphicFrame>
      <xdr:nvGraphicFramePr>
        <xdr:cNvPr id="2" name="Chart 19695"/>
        <xdr:cNvGraphicFramePr/>
      </xdr:nvGraphicFramePr>
      <xdr:xfrm>
        <a:off x="6134735" y="5231130"/>
        <a:ext cx="5347970" cy="10363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666115</xdr:colOff>
      <xdr:row>23</xdr:row>
      <xdr:rowOff>227965</xdr:rowOff>
    </xdr:from>
    <xdr:to>
      <xdr:col>17</xdr:col>
      <xdr:colOff>676275</xdr:colOff>
      <xdr:row>30</xdr:row>
      <xdr:rowOff>42545</xdr:rowOff>
    </xdr:to>
    <xdr:graphicFrame>
      <xdr:nvGraphicFramePr>
        <xdr:cNvPr id="3" name="Chart 19696"/>
        <xdr:cNvGraphicFramePr/>
      </xdr:nvGraphicFramePr>
      <xdr:xfrm>
        <a:off x="6077585" y="6414770"/>
        <a:ext cx="5496560" cy="211010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236220</xdr:colOff>
      <xdr:row>20</xdr:row>
      <xdr:rowOff>38100</xdr:rowOff>
    </xdr:from>
    <xdr:to>
      <xdr:col>5</xdr:col>
      <xdr:colOff>449580</xdr:colOff>
      <xdr:row>20</xdr:row>
      <xdr:rowOff>198120</xdr:rowOff>
    </xdr:to>
    <xdr:pic>
      <xdr:nvPicPr>
        <xdr:cNvPr id="4" name="Picture 3"/>
        <xdr:cNvPicPr>
          <a:picLocks noChangeAspect="1"/>
        </xdr:cNvPicPr>
      </xdr:nvPicPr>
      <xdr:blipFill>
        <a:blip r:embed="rId3">
          <a:lum/>
        </a:blip>
        <a:stretch>
          <a:fillRect/>
        </a:stretch>
      </xdr:blipFill>
      <xdr:spPr>
        <a:xfrm>
          <a:off x="3157855" y="5269865"/>
          <a:ext cx="213360" cy="160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</xdr:colOff>
      <xdr:row>27</xdr:row>
      <xdr:rowOff>38100</xdr:rowOff>
    </xdr:from>
    <xdr:to>
      <xdr:col>2</xdr:col>
      <xdr:colOff>312420</xdr:colOff>
      <xdr:row>27</xdr:row>
      <xdr:rowOff>228600</xdr:rowOff>
    </xdr:to>
    <xdr:pic>
      <xdr:nvPicPr>
        <xdr:cNvPr id="5" name="Picture 7"/>
        <xdr:cNvPicPr>
          <a:picLocks noChangeAspect="1"/>
        </xdr:cNvPicPr>
      </xdr:nvPicPr>
      <xdr:blipFill>
        <a:blip r:embed="rId3">
          <a:lum/>
        </a:blip>
        <a:stretch>
          <a:fillRect/>
        </a:stretch>
      </xdr:blipFill>
      <xdr:spPr>
        <a:xfrm>
          <a:off x="1182370" y="7536180"/>
          <a:ext cx="251460" cy="190500"/>
        </a:xfrm>
        <a:prstGeom prst="rect">
          <a:avLst/>
        </a:prstGeom>
        <a:noFill/>
        <a:ln w="9525"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160020</xdr:colOff>
          <xdr:row>8</xdr:row>
          <xdr:rowOff>60960</xdr:rowOff>
        </xdr:from>
        <xdr:to>
          <xdr:col>7</xdr:col>
          <xdr:colOff>350520</xdr:colOff>
          <xdr:row>9</xdr:row>
          <xdr:rowOff>76200</xdr:rowOff>
        </xdr:to>
        <xdr:sp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4281805" y="1931035"/>
              <a:ext cx="190500" cy="31051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340360</xdr:colOff>
          <xdr:row>20</xdr:row>
          <xdr:rowOff>0</xdr:rowOff>
        </xdr:from>
        <xdr:to>
          <xdr:col>1</xdr:col>
          <xdr:colOff>220980</xdr:colOff>
          <xdr:row>21</xdr:row>
          <xdr:rowOff>15240</xdr:rowOff>
        </xdr:to>
        <xdr:sp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340360" y="5231765"/>
              <a:ext cx="220980" cy="2940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23</xdr:row>
          <xdr:rowOff>22860</xdr:rowOff>
        </xdr:from>
        <xdr:to>
          <xdr:col>2</xdr:col>
          <xdr:colOff>312420</xdr:colOff>
          <xdr:row>24</xdr:row>
          <xdr:rowOff>30480</xdr:rowOff>
        </xdr:to>
        <xdr:sp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20470" y="6209665"/>
              <a:ext cx="213360" cy="30289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53340</xdr:colOff>
          <xdr:row>24</xdr:row>
          <xdr:rowOff>83820</xdr:rowOff>
        </xdr:from>
        <xdr:to>
          <xdr:col>3</xdr:col>
          <xdr:colOff>22860</xdr:colOff>
          <xdr:row>25</xdr:row>
          <xdr:rowOff>98425</xdr:rowOff>
        </xdr:to>
        <xdr:sp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174750" y="6565900"/>
              <a:ext cx="569595" cy="3829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53340</xdr:colOff>
          <xdr:row>25</xdr:row>
          <xdr:rowOff>38100</xdr:rowOff>
        </xdr:from>
        <xdr:to>
          <xdr:col>3</xdr:col>
          <xdr:colOff>22860</xdr:colOff>
          <xdr:row>26</xdr:row>
          <xdr:rowOff>33020</xdr:rowOff>
        </xdr:to>
        <xdr:sp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174750" y="6888480"/>
              <a:ext cx="569595" cy="3124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28</xdr:row>
          <xdr:rowOff>91440</xdr:rowOff>
        </xdr:from>
        <xdr:to>
          <xdr:col>2</xdr:col>
          <xdr:colOff>342900</xdr:colOff>
          <xdr:row>29</xdr:row>
          <xdr:rowOff>47625</xdr:rowOff>
        </xdr:to>
        <xdr:sp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1151890" y="7913370"/>
              <a:ext cx="312420" cy="2990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22</xdr:row>
          <xdr:rowOff>67945</xdr:rowOff>
        </xdr:from>
        <xdr:to>
          <xdr:col>0</xdr:col>
          <xdr:colOff>541020</xdr:colOff>
          <xdr:row>22</xdr:row>
          <xdr:rowOff>342900</xdr:rowOff>
        </xdr:to>
        <xdr:sp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340360" y="5949950"/>
              <a:ext cx="0" cy="2368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29</xdr:row>
          <xdr:rowOff>53340</xdr:rowOff>
        </xdr:from>
        <xdr:to>
          <xdr:col>2</xdr:col>
          <xdr:colOff>449580</xdr:colOff>
          <xdr:row>29</xdr:row>
          <xdr:rowOff>288925</xdr:rowOff>
        </xdr:to>
        <xdr:sp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1159510" y="8218170"/>
              <a:ext cx="411480" cy="235585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10</xdr:col>
      <xdr:colOff>384810</xdr:colOff>
      <xdr:row>27</xdr:row>
      <xdr:rowOff>169545</xdr:rowOff>
    </xdr:from>
    <xdr:to>
      <xdr:col>17</xdr:col>
      <xdr:colOff>525780</xdr:colOff>
      <xdr:row>27</xdr:row>
      <xdr:rowOff>198120</xdr:rowOff>
    </xdr:to>
    <xdr:sp>
      <xdr:nvSpPr>
        <xdr:cNvPr id="14" name="直线 16"/>
        <xdr:cNvSpPr/>
      </xdr:nvSpPr>
      <xdr:spPr>
        <a:xfrm flipV="1">
          <a:off x="6482080" y="7667625"/>
          <a:ext cx="4941570" cy="28575"/>
        </a:xfrm>
        <a:prstGeom prst="line">
          <a:avLst/>
        </a:prstGeom>
        <a:ln w="15875" cap="flat" cmpd="sng">
          <a:solidFill>
            <a:srgbClr val="739CC3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10</xdr:col>
      <xdr:colOff>405130</xdr:colOff>
      <xdr:row>26</xdr:row>
      <xdr:rowOff>167640</xdr:rowOff>
    </xdr:from>
    <xdr:to>
      <xdr:col>17</xdr:col>
      <xdr:colOff>553085</xdr:colOff>
      <xdr:row>26</xdr:row>
      <xdr:rowOff>175260</xdr:rowOff>
    </xdr:to>
    <xdr:sp>
      <xdr:nvSpPr>
        <xdr:cNvPr id="15" name="直线 17"/>
        <xdr:cNvSpPr/>
      </xdr:nvSpPr>
      <xdr:spPr>
        <a:xfrm>
          <a:off x="6502400" y="7335520"/>
          <a:ext cx="4948555" cy="7620"/>
        </a:xfrm>
        <a:prstGeom prst="line">
          <a:avLst/>
        </a:prstGeom>
        <a:ln w="15875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10</xdr:col>
      <xdr:colOff>350520</xdr:colOff>
      <xdr:row>29</xdr:row>
      <xdr:rowOff>7620</xdr:rowOff>
    </xdr:from>
    <xdr:to>
      <xdr:col>18</xdr:col>
      <xdr:colOff>45720</xdr:colOff>
      <xdr:row>29</xdr:row>
      <xdr:rowOff>15240</xdr:rowOff>
    </xdr:to>
    <xdr:sp>
      <xdr:nvSpPr>
        <xdr:cNvPr id="16" name="直线 18"/>
        <xdr:cNvSpPr/>
      </xdr:nvSpPr>
      <xdr:spPr>
        <a:xfrm>
          <a:off x="6447790" y="8172450"/>
          <a:ext cx="5181600" cy="7620"/>
        </a:xfrm>
        <a:prstGeom prst="line">
          <a:avLst/>
        </a:prstGeom>
        <a:ln w="15875" cap="flat" cmpd="sng">
          <a:solidFill>
            <a:srgbClr val="00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image" Target="../media/image4.emf"/><Relationship Id="rId8" Type="http://schemas.openxmlformats.org/officeDocument/2006/relationships/oleObject" Target="../embeddings/oleObject4.bin"/><Relationship Id="rId7" Type="http://schemas.openxmlformats.org/officeDocument/2006/relationships/oleObject" Target="../embeddings/oleObject3.bin"/><Relationship Id="rId6" Type="http://schemas.openxmlformats.org/officeDocument/2006/relationships/image" Target="../media/image3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2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7" Type="http://schemas.openxmlformats.org/officeDocument/2006/relationships/image" Target="../media/image8.emf"/><Relationship Id="rId16" Type="http://schemas.openxmlformats.org/officeDocument/2006/relationships/oleObject" Target="../embeddings/oleObject8.bin"/><Relationship Id="rId15" Type="http://schemas.openxmlformats.org/officeDocument/2006/relationships/image" Target="../media/image7.emf"/><Relationship Id="rId14" Type="http://schemas.openxmlformats.org/officeDocument/2006/relationships/oleObject" Target="../embeddings/oleObject7.bin"/><Relationship Id="rId13" Type="http://schemas.openxmlformats.org/officeDocument/2006/relationships/image" Target="../media/image6.emf"/><Relationship Id="rId12" Type="http://schemas.openxmlformats.org/officeDocument/2006/relationships/oleObject" Target="../embeddings/oleObject6.bin"/><Relationship Id="rId11" Type="http://schemas.openxmlformats.org/officeDocument/2006/relationships/image" Target="../media/image5.emf"/><Relationship Id="rId10" Type="http://schemas.openxmlformats.org/officeDocument/2006/relationships/oleObject" Target="../embeddings/oleObject5.bin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image" Target="../media/image4.emf"/><Relationship Id="rId8" Type="http://schemas.openxmlformats.org/officeDocument/2006/relationships/oleObject" Target="../embeddings/oleObject12.bin"/><Relationship Id="rId7" Type="http://schemas.openxmlformats.org/officeDocument/2006/relationships/oleObject" Target="../embeddings/oleObject11.bin"/><Relationship Id="rId6" Type="http://schemas.openxmlformats.org/officeDocument/2006/relationships/image" Target="../media/image3.emf"/><Relationship Id="rId5" Type="http://schemas.openxmlformats.org/officeDocument/2006/relationships/oleObject" Target="../embeddings/oleObject10.bin"/><Relationship Id="rId4" Type="http://schemas.openxmlformats.org/officeDocument/2006/relationships/image" Target="../media/image2.emf"/><Relationship Id="rId3" Type="http://schemas.openxmlformats.org/officeDocument/2006/relationships/oleObject" Target="../embeddings/oleObject9.bin"/><Relationship Id="rId2" Type="http://schemas.openxmlformats.org/officeDocument/2006/relationships/vmlDrawing" Target="../drawings/vmlDrawing2.vml"/><Relationship Id="rId17" Type="http://schemas.openxmlformats.org/officeDocument/2006/relationships/image" Target="../media/image8.emf"/><Relationship Id="rId16" Type="http://schemas.openxmlformats.org/officeDocument/2006/relationships/oleObject" Target="../embeddings/oleObject16.bin"/><Relationship Id="rId15" Type="http://schemas.openxmlformats.org/officeDocument/2006/relationships/image" Target="../media/image7.emf"/><Relationship Id="rId14" Type="http://schemas.openxmlformats.org/officeDocument/2006/relationships/oleObject" Target="../embeddings/oleObject15.bin"/><Relationship Id="rId13" Type="http://schemas.openxmlformats.org/officeDocument/2006/relationships/image" Target="../media/image6.emf"/><Relationship Id="rId12" Type="http://schemas.openxmlformats.org/officeDocument/2006/relationships/oleObject" Target="../embeddings/oleObject14.bin"/><Relationship Id="rId11" Type="http://schemas.openxmlformats.org/officeDocument/2006/relationships/image" Target="../media/image5.emf"/><Relationship Id="rId10" Type="http://schemas.openxmlformats.org/officeDocument/2006/relationships/oleObject" Target="../embeddings/oleObject13.bin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V143"/>
  <sheetViews>
    <sheetView topLeftCell="A7" workbookViewId="0">
      <selection activeCell="A7" sqref="A7:I7"/>
    </sheetView>
  </sheetViews>
  <sheetFormatPr defaultColWidth="9" defaultRowHeight="15"/>
  <cols>
    <col min="1" max="1" width="4.46666666666667" style="2" customWidth="1"/>
    <col min="2" max="2" width="10.25" style="2" customWidth="1"/>
    <col min="3" max="8" width="7.875" style="2" customWidth="1"/>
    <col min="9" max="9" width="9.05" style="2" customWidth="1"/>
    <col min="10" max="18" width="9" style="2"/>
    <col min="19" max="19" width="17.125" style="2" customWidth="1"/>
    <col min="20" max="16384" width="9" style="2"/>
  </cols>
  <sheetData>
    <row r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2">
      <c r="A2" s="4" t="s">
        <v>1</v>
      </c>
      <c r="B2" s="4"/>
    </row>
    <row r="3" ht="21" customHeight="1" spans="1:9">
      <c r="A3" s="5" t="s">
        <v>2</v>
      </c>
      <c r="B3" s="6"/>
      <c r="C3" s="6"/>
      <c r="D3" s="6"/>
      <c r="E3" s="6"/>
      <c r="F3" s="6"/>
      <c r="G3" s="6"/>
      <c r="H3" s="6"/>
      <c r="I3" s="6"/>
    </row>
    <row r="4" ht="14.25" customHeight="1" spans="1:9">
      <c r="A4" s="5"/>
      <c r="B4" s="7"/>
      <c r="C4" s="7"/>
      <c r="D4" s="7"/>
      <c r="E4" s="7"/>
      <c r="F4" s="8"/>
      <c r="G4" s="9"/>
      <c r="H4" s="9"/>
      <c r="I4" s="7"/>
    </row>
    <row r="5" ht="19" customHeight="1" spans="1:9">
      <c r="A5" s="10" t="s">
        <v>3</v>
      </c>
      <c r="B5" s="10"/>
      <c r="C5" s="10"/>
      <c r="D5" s="10"/>
      <c r="E5" s="10"/>
      <c r="F5" s="11"/>
      <c r="G5" s="11"/>
      <c r="H5" s="11"/>
      <c r="I5" s="11"/>
    </row>
    <row r="6" ht="19" customHeight="1" spans="1:9">
      <c r="A6" s="12" t="s">
        <v>4</v>
      </c>
      <c r="B6" s="12"/>
      <c r="C6" s="12"/>
      <c r="D6" s="12"/>
      <c r="E6" s="12"/>
      <c r="F6" s="12"/>
      <c r="G6" s="12"/>
      <c r="H6" s="12"/>
      <c r="I6" s="12"/>
    </row>
    <row r="7" ht="20" customHeight="1" spans="1:9">
      <c r="A7" s="69" t="s">
        <v>5</v>
      </c>
      <c r="B7" s="12"/>
      <c r="C7" s="12"/>
      <c r="D7" s="12"/>
      <c r="E7" s="12"/>
      <c r="F7" s="12"/>
      <c r="G7" s="12"/>
      <c r="H7" s="12"/>
      <c r="I7" s="12"/>
    </row>
    <row r="8" ht="24" customHeight="1" spans="1:9">
      <c r="A8" s="13" t="s">
        <v>6</v>
      </c>
      <c r="B8" s="14"/>
      <c r="C8" s="14"/>
      <c r="D8" s="14"/>
      <c r="E8" s="14"/>
      <c r="F8" s="14"/>
      <c r="G8" s="14"/>
      <c r="H8" s="15"/>
      <c r="I8" s="15"/>
    </row>
    <row r="9" ht="23.25" customHeight="1" spans="1:9">
      <c r="A9" s="16" t="s">
        <v>7</v>
      </c>
      <c r="B9" s="17" t="s">
        <v>8</v>
      </c>
      <c r="C9" s="18" t="s">
        <v>9</v>
      </c>
      <c r="D9" s="17"/>
      <c r="E9" s="17"/>
      <c r="F9" s="17"/>
      <c r="G9" s="17"/>
      <c r="H9" s="19"/>
      <c r="I9" s="61" t="s">
        <v>10</v>
      </c>
    </row>
    <row r="10" ht="21.95" customHeight="1" spans="1:9">
      <c r="A10" s="20"/>
      <c r="B10" s="21" t="s">
        <v>11</v>
      </c>
      <c r="C10" s="22" t="s">
        <v>12</v>
      </c>
      <c r="D10" s="22" t="s">
        <v>13</v>
      </c>
      <c r="E10" s="22" t="s">
        <v>14</v>
      </c>
      <c r="F10" s="22" t="s">
        <v>15</v>
      </c>
      <c r="G10" s="22" t="s">
        <v>16</v>
      </c>
      <c r="H10" s="23"/>
      <c r="I10" s="61"/>
    </row>
    <row r="11" s="1" customFormat="1" ht="21.95" customHeight="1" spans="1:9">
      <c r="A11" s="24">
        <v>1</v>
      </c>
      <c r="B11" s="25" t="s">
        <v>17</v>
      </c>
      <c r="C11" s="26">
        <v>104.8</v>
      </c>
      <c r="D11" s="26">
        <v>104.9</v>
      </c>
      <c r="E11" s="26">
        <v>104.7</v>
      </c>
      <c r="F11" s="26">
        <v>104.7</v>
      </c>
      <c r="G11" s="26">
        <v>104.7</v>
      </c>
      <c r="H11" s="27">
        <f>SUM(C11:G11)/5</f>
        <v>104.76</v>
      </c>
      <c r="I11" s="62">
        <f t="shared" ref="I11:I20" si="0">MAX(C11:G11)-MIN(C11:G11)</f>
        <v>0.200000000000003</v>
      </c>
    </row>
    <row r="12" s="1" customFormat="1" ht="21.95" customHeight="1" spans="1:9">
      <c r="A12" s="24">
        <v>2</v>
      </c>
      <c r="B12" s="25" t="s">
        <v>18</v>
      </c>
      <c r="C12" s="26">
        <v>104.6</v>
      </c>
      <c r="D12" s="26">
        <v>104.7</v>
      </c>
      <c r="E12" s="26">
        <v>104.8</v>
      </c>
      <c r="F12" s="26">
        <v>104.9</v>
      </c>
      <c r="G12" s="26">
        <v>104.8</v>
      </c>
      <c r="H12" s="27">
        <f t="shared" ref="H11:H20" si="1">SUM(C12:G12)/5</f>
        <v>104.76</v>
      </c>
      <c r="I12" s="62">
        <f t="shared" si="0"/>
        <v>0.300000000000011</v>
      </c>
    </row>
    <row r="13" s="1" customFormat="1" ht="21.95" customHeight="1" spans="1:9">
      <c r="A13" s="24">
        <v>3</v>
      </c>
      <c r="B13" s="25" t="s">
        <v>19</v>
      </c>
      <c r="C13" s="26">
        <v>104.5</v>
      </c>
      <c r="D13" s="26">
        <v>104.7</v>
      </c>
      <c r="E13" s="26">
        <v>104.7</v>
      </c>
      <c r="F13" s="26">
        <v>104.9</v>
      </c>
      <c r="G13" s="26">
        <v>104.8</v>
      </c>
      <c r="H13" s="27">
        <f t="shared" si="1"/>
        <v>104.72</v>
      </c>
      <c r="I13" s="62">
        <f t="shared" si="0"/>
        <v>0.400000000000006</v>
      </c>
    </row>
    <row r="14" s="1" customFormat="1" ht="21.95" customHeight="1" spans="1:15">
      <c r="A14" s="24">
        <v>4</v>
      </c>
      <c r="B14" s="25" t="s">
        <v>20</v>
      </c>
      <c r="C14" s="26">
        <v>104.7</v>
      </c>
      <c r="D14" s="26">
        <v>104.8</v>
      </c>
      <c r="E14" s="26">
        <v>104.8</v>
      </c>
      <c r="F14" s="26">
        <v>104.6</v>
      </c>
      <c r="G14" s="26">
        <v>104.8</v>
      </c>
      <c r="H14" s="27">
        <f t="shared" si="1"/>
        <v>104.74</v>
      </c>
      <c r="I14" s="62">
        <f t="shared" si="0"/>
        <v>0.200000000000003</v>
      </c>
      <c r="O14" s="60"/>
    </row>
    <row r="15" s="1" customFormat="1" ht="21.95" customHeight="1" spans="1:15">
      <c r="A15" s="28">
        <v>5</v>
      </c>
      <c r="B15" s="29" t="s">
        <v>21</v>
      </c>
      <c r="C15" s="26">
        <v>104.7</v>
      </c>
      <c r="D15" s="26">
        <v>104.8</v>
      </c>
      <c r="E15" s="26">
        <v>104.7</v>
      </c>
      <c r="F15" s="26">
        <v>104.8</v>
      </c>
      <c r="G15" s="26">
        <v>104.8</v>
      </c>
      <c r="H15" s="27">
        <f t="shared" si="1"/>
        <v>104.76</v>
      </c>
      <c r="I15" s="62">
        <f t="shared" si="0"/>
        <v>0.0999999999999943</v>
      </c>
      <c r="O15" s="60"/>
    </row>
    <row r="16" s="1" customFormat="1" ht="21.95" customHeight="1" spans="1:15">
      <c r="A16" s="28">
        <v>6</v>
      </c>
      <c r="B16" s="29" t="s">
        <v>22</v>
      </c>
      <c r="C16" s="26">
        <v>104.8</v>
      </c>
      <c r="D16" s="26">
        <v>104.8</v>
      </c>
      <c r="E16" s="26">
        <v>104.9</v>
      </c>
      <c r="F16" s="26">
        <v>104.7</v>
      </c>
      <c r="G16" s="26">
        <v>104.6</v>
      </c>
      <c r="H16" s="27">
        <f t="shared" si="1"/>
        <v>104.76</v>
      </c>
      <c r="I16" s="62">
        <f t="shared" si="0"/>
        <v>0.300000000000011</v>
      </c>
      <c r="O16" s="60"/>
    </row>
    <row r="17" s="1" customFormat="1" ht="21.95" customHeight="1" spans="1:15">
      <c r="A17" s="28">
        <v>7</v>
      </c>
      <c r="B17" s="29" t="s">
        <v>23</v>
      </c>
      <c r="C17" s="26">
        <v>104.8</v>
      </c>
      <c r="D17" s="26">
        <v>104.8</v>
      </c>
      <c r="E17" s="26">
        <v>104.7</v>
      </c>
      <c r="F17" s="26">
        <v>104.6</v>
      </c>
      <c r="G17" s="26">
        <v>104.7</v>
      </c>
      <c r="H17" s="27">
        <f t="shared" si="1"/>
        <v>104.72</v>
      </c>
      <c r="I17" s="62">
        <f t="shared" si="0"/>
        <v>0.200000000000003</v>
      </c>
      <c r="O17" s="60"/>
    </row>
    <row r="18" s="1" customFormat="1" ht="21.95" customHeight="1" spans="1:15">
      <c r="A18" s="28">
        <v>8</v>
      </c>
      <c r="B18" s="29" t="s">
        <v>24</v>
      </c>
      <c r="C18" s="26">
        <v>104.6</v>
      </c>
      <c r="D18" s="26">
        <v>104.5</v>
      </c>
      <c r="E18" s="26">
        <v>104.8</v>
      </c>
      <c r="F18" s="26">
        <v>104.6</v>
      </c>
      <c r="G18" s="26">
        <v>104.8</v>
      </c>
      <c r="H18" s="27">
        <f t="shared" si="1"/>
        <v>104.66</v>
      </c>
      <c r="I18" s="62">
        <f t="shared" si="0"/>
        <v>0.299999999999997</v>
      </c>
      <c r="O18" s="60"/>
    </row>
    <row r="19" s="1" customFormat="1" ht="21.95" customHeight="1" spans="1:19">
      <c r="A19" s="28">
        <v>9</v>
      </c>
      <c r="B19" s="29" t="s">
        <v>25</v>
      </c>
      <c r="C19" s="26">
        <v>104.8</v>
      </c>
      <c r="D19" s="26">
        <v>104.7</v>
      </c>
      <c r="E19" s="26">
        <v>104.6</v>
      </c>
      <c r="F19" s="26">
        <v>104.7</v>
      </c>
      <c r="G19" s="26">
        <v>104.8</v>
      </c>
      <c r="H19" s="27">
        <f t="shared" si="1"/>
        <v>104.72</v>
      </c>
      <c r="I19" s="62">
        <f t="shared" si="0"/>
        <v>0.200000000000003</v>
      </c>
      <c r="J19" s="63"/>
      <c r="K19" s="3"/>
      <c r="L19" s="3"/>
      <c r="M19" s="3"/>
      <c r="N19" s="3"/>
      <c r="O19" s="3"/>
      <c r="P19" s="3"/>
      <c r="Q19" s="3"/>
      <c r="R19" s="3"/>
      <c r="S19" s="3"/>
    </row>
    <row r="20" s="1" customFormat="1" ht="21.95" customHeight="1" spans="1:15">
      <c r="A20" s="28">
        <v>10</v>
      </c>
      <c r="B20" s="29" t="s">
        <v>26</v>
      </c>
      <c r="C20" s="26">
        <v>104.6</v>
      </c>
      <c r="D20" s="26">
        <v>104.8</v>
      </c>
      <c r="E20" s="26">
        <v>104.7</v>
      </c>
      <c r="F20" s="26">
        <v>104.9</v>
      </c>
      <c r="G20" s="30">
        <v>104.6</v>
      </c>
      <c r="H20" s="27">
        <f t="shared" si="1"/>
        <v>104.72</v>
      </c>
      <c r="I20" s="62">
        <f t="shared" si="0"/>
        <v>0.300000000000011</v>
      </c>
      <c r="K20" s="1" t="s">
        <v>27</v>
      </c>
      <c r="O20" s="60"/>
    </row>
    <row r="21" s="1" customFormat="1" ht="21.95" customHeight="1" spans="1:19">
      <c r="A21" s="31"/>
      <c r="B21" s="32">
        <f>AVERAGE(H11:H20)</f>
        <v>104.732</v>
      </c>
      <c r="F21" s="33"/>
      <c r="G21" s="34">
        <f>AVERAGE(I11:I20)</f>
        <v>0.250000000000004</v>
      </c>
      <c r="H21" s="35"/>
      <c r="I21" s="64"/>
      <c r="S21" s="67"/>
    </row>
    <row r="22" s="1" customFormat="1" ht="29.25" customHeight="1" spans="1:19">
      <c r="A22" s="36" t="s">
        <v>28</v>
      </c>
      <c r="B22" s="37"/>
      <c r="C22" s="38" t="s">
        <v>29</v>
      </c>
      <c r="D22" s="39">
        <v>0.58</v>
      </c>
      <c r="E22" s="38" t="s">
        <v>30</v>
      </c>
      <c r="F22" s="39">
        <v>2.115</v>
      </c>
      <c r="G22" s="38" t="s">
        <v>31</v>
      </c>
      <c r="H22" s="39">
        <v>0</v>
      </c>
      <c r="I22" s="64"/>
      <c r="S22" s="67"/>
    </row>
    <row r="23" ht="24" customHeight="1" spans="1:9">
      <c r="A23" s="40"/>
      <c r="B23" s="41" t="s">
        <v>32</v>
      </c>
      <c r="C23" s="42"/>
      <c r="D23" s="1"/>
      <c r="E23" s="1"/>
      <c r="F23" s="1"/>
      <c r="G23" s="1"/>
      <c r="H23" s="1"/>
      <c r="I23" s="1"/>
    </row>
    <row r="24" ht="23.25" customHeight="1" spans="1:9">
      <c r="A24" s="43" t="s">
        <v>33</v>
      </c>
      <c r="B24" s="44" t="s">
        <v>34</v>
      </c>
      <c r="C24" s="45"/>
      <c r="D24" s="34">
        <f>SUM(B21)</f>
        <v>104.732</v>
      </c>
      <c r="E24" s="46" t="s">
        <v>35</v>
      </c>
      <c r="F24" s="1"/>
      <c r="G24" s="1"/>
      <c r="H24" s="1"/>
      <c r="I24" s="1"/>
    </row>
    <row r="25" ht="29" customHeight="1" spans="1:9">
      <c r="A25" s="43" t="s">
        <v>36</v>
      </c>
      <c r="B25" s="44" t="s">
        <v>37</v>
      </c>
      <c r="C25" s="45"/>
      <c r="D25" s="47">
        <f>SUM(D24+D22*G21)</f>
        <v>104.877</v>
      </c>
      <c r="E25" s="46" t="s">
        <v>35</v>
      </c>
      <c r="F25" s="48"/>
      <c r="G25" s="48"/>
      <c r="H25" s="49"/>
      <c r="I25" s="49"/>
    </row>
    <row r="26" ht="25" customHeight="1" spans="1:9">
      <c r="A26" s="43" t="s">
        <v>38</v>
      </c>
      <c r="B26" s="44" t="s">
        <v>39</v>
      </c>
      <c r="D26" s="47">
        <f>SUM(B21-D22*G21)</f>
        <v>104.587</v>
      </c>
      <c r="E26" s="46" t="s">
        <v>35</v>
      </c>
      <c r="F26" s="50"/>
      <c r="G26" s="50"/>
      <c r="H26" s="50"/>
      <c r="I26" s="1"/>
    </row>
    <row r="27" ht="26" customHeight="1" spans="1:19">
      <c r="A27" s="51" t="s">
        <v>10</v>
      </c>
      <c r="B27" s="52" t="s">
        <v>40</v>
      </c>
      <c r="D27" s="53"/>
      <c r="E27" s="1"/>
      <c r="F27" s="1"/>
      <c r="G27" s="1"/>
      <c r="H27" s="1"/>
      <c r="I27" s="1"/>
      <c r="S27" s="68" t="s">
        <v>41</v>
      </c>
    </row>
    <row r="28" ht="25.5" customHeight="1" spans="1:19">
      <c r="A28" s="54" t="s">
        <v>42</v>
      </c>
      <c r="B28" s="55" t="s">
        <v>43</v>
      </c>
      <c r="D28" s="53">
        <f>SUM(G21)</f>
        <v>0.250000000000004</v>
      </c>
      <c r="E28" s="46" t="s">
        <v>35</v>
      </c>
      <c r="F28" s="1"/>
      <c r="G28" s="1"/>
      <c r="H28" s="1"/>
      <c r="I28" s="1"/>
      <c r="S28" s="2" t="s">
        <v>44</v>
      </c>
    </row>
    <row r="29" ht="27" customHeight="1" spans="1:19">
      <c r="A29" s="43" t="s">
        <v>36</v>
      </c>
      <c r="B29" s="44" t="s">
        <v>37</v>
      </c>
      <c r="D29" s="53">
        <f>SUM(F22*G21)</f>
        <v>0.528750000000009</v>
      </c>
      <c r="E29" s="46" t="s">
        <v>35</v>
      </c>
      <c r="F29" s="56"/>
      <c r="G29" s="1"/>
      <c r="H29" s="49"/>
      <c r="I29" s="49"/>
      <c r="S29" s="2" t="s">
        <v>45</v>
      </c>
    </row>
    <row r="30" ht="25" customHeight="1" spans="1:9">
      <c r="A30" s="43" t="s">
        <v>38</v>
      </c>
      <c r="B30" s="44" t="s">
        <v>39</v>
      </c>
      <c r="D30" s="57">
        <f>SUM(H22*G21)</f>
        <v>0</v>
      </c>
      <c r="E30" s="46" t="s">
        <v>35</v>
      </c>
      <c r="F30" s="1"/>
      <c r="G30" s="1"/>
      <c r="H30" s="49"/>
      <c r="I30" s="49"/>
    </row>
    <row r="31" ht="37" customHeight="1" spans="1:18">
      <c r="A31" s="58" t="s">
        <v>46</v>
      </c>
      <c r="B31" s="57"/>
      <c r="C31" s="57"/>
      <c r="D31" s="57"/>
      <c r="E31" s="57"/>
      <c r="F31" s="57"/>
      <c r="G31" s="57"/>
      <c r="H31" s="57"/>
      <c r="I31" s="57"/>
      <c r="K31" s="65" t="s">
        <v>47</v>
      </c>
      <c r="L31" s="65"/>
      <c r="M31" s="65"/>
      <c r="P31" s="66"/>
      <c r="Q31" s="66"/>
      <c r="R31" s="66"/>
    </row>
    <row r="32" ht="49.5" customHeight="1" spans="2:9">
      <c r="B32" s="59" t="s">
        <v>48</v>
      </c>
      <c r="C32" s="59"/>
      <c r="D32" s="59"/>
      <c r="E32" s="59"/>
      <c r="F32" s="59"/>
      <c r="G32" s="59"/>
      <c r="H32" s="59"/>
      <c r="I32" s="59"/>
    </row>
    <row r="34" spans="1:22">
      <c r="A34" s="1"/>
      <c r="B34" s="1"/>
      <c r="C34" s="1"/>
      <c r="D34" s="1"/>
      <c r="E34" s="60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>
      <c r="A35" s="1"/>
      <c r="B35" s="1"/>
      <c r="C35" s="1"/>
      <c r="D35" s="1"/>
      <c r="E35" s="60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>
      <c r="A36" s="1"/>
      <c r="B36" s="1"/>
      <c r="C36" s="1"/>
      <c r="D36" s="1"/>
      <c r="E36" s="60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>
      <c r="A37" s="1"/>
      <c r="B37" s="1"/>
      <c r="C37" s="1"/>
      <c r="D37" s="1"/>
      <c r="E37" s="60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>
      <c r="A40" s="1"/>
      <c r="B40" s="1"/>
      <c r="C40" s="1"/>
      <c r="D40" s="1"/>
      <c r="E40" s="1"/>
      <c r="F40" s="1"/>
      <c r="G40" s="1"/>
      <c r="H40" s="1"/>
      <c r="I40" s="67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>
      <c r="A41" s="1"/>
      <c r="B41" s="1"/>
      <c r="C41" s="1"/>
      <c r="D41" s="1"/>
      <c r="E41" s="1"/>
      <c r="F41" s="1"/>
      <c r="G41" s="1"/>
      <c r="H41" s="1"/>
      <c r="I41" s="67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>
      <c r="A42" s="1"/>
      <c r="B42" s="1"/>
      <c r="C42" s="1"/>
      <c r="D42" s="1"/>
      <c r="E42" s="1"/>
      <c r="F42" s="1"/>
      <c r="G42" s="1"/>
      <c r="H42" s="1"/>
      <c r="I42" s="67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>
      <c r="A43" s="1"/>
      <c r="B43" s="1"/>
      <c r="C43" s="1"/>
      <c r="D43" s="1"/>
      <c r="E43" s="1"/>
      <c r="F43" s="1"/>
      <c r="G43" s="1"/>
      <c r="H43" s="1"/>
      <c r="I43" s="67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1:22">
      <c r="K45"/>
      <c r="L45"/>
      <c r="M45"/>
      <c r="N45"/>
      <c r="O45"/>
      <c r="P45"/>
      <c r="Q45"/>
      <c r="R45"/>
      <c r="S45"/>
      <c r="T45"/>
      <c r="U45"/>
      <c r="V45"/>
    </row>
    <row r="46" spans="11:22">
      <c r="K46"/>
      <c r="L46"/>
      <c r="M46"/>
      <c r="N46"/>
      <c r="O46"/>
      <c r="P46"/>
      <c r="Q46"/>
      <c r="R46"/>
      <c r="S46"/>
      <c r="T46"/>
      <c r="U46"/>
      <c r="V46"/>
    </row>
    <row r="47" spans="10:22">
      <c r="J47"/>
      <c r="K47"/>
      <c r="L47"/>
      <c r="M47"/>
      <c r="N47"/>
      <c r="O47"/>
      <c r="P47"/>
      <c r="Q47"/>
      <c r="R47"/>
      <c r="S47"/>
      <c r="T47"/>
      <c r="U47"/>
      <c r="V47"/>
    </row>
    <row r="48" spans="11:22">
      <c r="K48"/>
      <c r="L48"/>
      <c r="M48"/>
      <c r="N48"/>
      <c r="O48"/>
      <c r="P48"/>
      <c r="Q48"/>
      <c r="R48"/>
      <c r="S48"/>
      <c r="T48"/>
      <c r="U48"/>
      <c r="V48"/>
    </row>
    <row r="49" spans="10:22"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1:22">
      <c r="K50"/>
      <c r="L50"/>
      <c r="M50"/>
      <c r="N50"/>
      <c r="O50"/>
      <c r="P50"/>
      <c r="Q50"/>
      <c r="R50"/>
      <c r="S50"/>
      <c r="T50"/>
      <c r="U50"/>
      <c r="V50"/>
    </row>
    <row r="51" spans="10:22"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1:22">
      <c r="K52"/>
      <c r="L52"/>
      <c r="M52"/>
      <c r="N52"/>
      <c r="O52"/>
      <c r="P52"/>
      <c r="Q52"/>
      <c r="R52"/>
      <c r="S52"/>
      <c r="T52"/>
      <c r="U52"/>
      <c r="V52"/>
    </row>
    <row r="53" spans="11:22">
      <c r="K53"/>
      <c r="L53"/>
      <c r="M53"/>
      <c r="N53"/>
      <c r="O53"/>
      <c r="P53"/>
      <c r="Q53"/>
      <c r="R53"/>
      <c r="S53"/>
      <c r="T53"/>
      <c r="U53"/>
      <c r="V53"/>
    </row>
    <row r="54" spans="11:22">
      <c r="K54"/>
      <c r="L54"/>
      <c r="M54"/>
      <c r="N54"/>
      <c r="O54"/>
      <c r="P54"/>
      <c r="Q54"/>
      <c r="R54"/>
      <c r="S54"/>
      <c r="T54"/>
      <c r="U54"/>
      <c r="V54"/>
    </row>
    <row r="55" spans="11:22">
      <c r="K55"/>
      <c r="L55"/>
      <c r="M55"/>
      <c r="N55"/>
      <c r="O55"/>
      <c r="P55"/>
      <c r="Q55"/>
      <c r="R55"/>
      <c r="S55"/>
      <c r="T55"/>
      <c r="U55"/>
      <c r="V55"/>
    </row>
    <row r="56" spans="11:22">
      <c r="K56"/>
      <c r="L56"/>
      <c r="M56"/>
      <c r="N56"/>
      <c r="O56"/>
      <c r="P56"/>
      <c r="Q56"/>
      <c r="R56"/>
      <c r="S56"/>
      <c r="T56"/>
      <c r="U56"/>
      <c r="V56"/>
    </row>
    <row r="57" spans="11:22">
      <c r="K57"/>
      <c r="L57"/>
      <c r="M57"/>
      <c r="N57"/>
      <c r="O57"/>
      <c r="P57"/>
      <c r="Q57"/>
      <c r="R57"/>
      <c r="S57"/>
      <c r="T57"/>
      <c r="U57"/>
      <c r="V57"/>
    </row>
    <row r="58" spans="11:22">
      <c r="K58"/>
      <c r="L58"/>
      <c r="M58"/>
      <c r="N58"/>
      <c r="O58"/>
      <c r="P58"/>
      <c r="Q58"/>
      <c r="R58"/>
      <c r="S58"/>
      <c r="T58"/>
      <c r="U58"/>
      <c r="V58"/>
    </row>
    <row r="59" spans="11:22">
      <c r="K59"/>
      <c r="L59"/>
      <c r="M59"/>
      <c r="N59"/>
      <c r="O59"/>
      <c r="P59"/>
      <c r="Q59"/>
      <c r="R59"/>
      <c r="S59"/>
      <c r="T59"/>
      <c r="U59"/>
      <c r="V59"/>
    </row>
    <row r="60" spans="11:22">
      <c r="K60"/>
      <c r="L60"/>
      <c r="M60"/>
      <c r="N60"/>
      <c r="O60"/>
      <c r="P60"/>
      <c r="Q60"/>
      <c r="R60"/>
      <c r="S60"/>
      <c r="T60"/>
      <c r="U60"/>
      <c r="V60"/>
    </row>
    <row r="61" spans="11:22">
      <c r="K61"/>
      <c r="L61"/>
      <c r="M61"/>
      <c r="N61"/>
      <c r="O61"/>
      <c r="P61"/>
      <c r="Q61"/>
      <c r="R61"/>
      <c r="S61"/>
      <c r="T61"/>
      <c r="U61"/>
      <c r="V61"/>
    </row>
    <row r="62" spans="11:22">
      <c r="K62"/>
      <c r="L62"/>
      <c r="M62"/>
      <c r="N62"/>
      <c r="O62"/>
      <c r="P62"/>
      <c r="Q62"/>
      <c r="R62"/>
      <c r="S62"/>
      <c r="T62"/>
      <c r="U62"/>
      <c r="V62"/>
    </row>
    <row r="63" spans="11:22">
      <c r="K63"/>
      <c r="L63"/>
      <c r="M63"/>
      <c r="N63"/>
      <c r="O63"/>
      <c r="P63"/>
      <c r="Q63"/>
      <c r="R63"/>
      <c r="S63"/>
      <c r="T63"/>
      <c r="U63"/>
      <c r="V63"/>
    </row>
    <row r="64" spans="11:22">
      <c r="K64"/>
      <c r="L64"/>
      <c r="M64"/>
      <c r="N64"/>
      <c r="O64"/>
      <c r="P64"/>
      <c r="Q64"/>
      <c r="R64"/>
      <c r="S64"/>
      <c r="T64"/>
      <c r="U64"/>
      <c r="V64"/>
    </row>
    <row r="65" spans="11:22">
      <c r="K65"/>
      <c r="L65"/>
      <c r="M65"/>
      <c r="N65"/>
      <c r="O65"/>
      <c r="P65"/>
      <c r="Q65"/>
      <c r="R65"/>
      <c r="S65"/>
      <c r="T65"/>
      <c r="U65"/>
      <c r="V65"/>
    </row>
    <row r="66" spans="11:22">
      <c r="K66"/>
      <c r="L66"/>
      <c r="M66"/>
      <c r="N66"/>
      <c r="O66"/>
      <c r="P66"/>
      <c r="Q66"/>
      <c r="R66"/>
      <c r="S66"/>
      <c r="T66"/>
      <c r="U66"/>
      <c r="V66"/>
    </row>
    <row r="67" spans="11:22">
      <c r="K67"/>
      <c r="L67"/>
      <c r="M67"/>
      <c r="N67"/>
      <c r="O67"/>
      <c r="P67"/>
      <c r="Q67"/>
      <c r="R67"/>
      <c r="S67"/>
      <c r="T67"/>
      <c r="U67"/>
      <c r="V67"/>
    </row>
    <row r="68" spans="11:22">
      <c r="K68"/>
      <c r="L68"/>
      <c r="M68"/>
      <c r="N68"/>
      <c r="O68"/>
      <c r="P68"/>
      <c r="Q68"/>
      <c r="R68"/>
      <c r="S68"/>
      <c r="T68"/>
      <c r="U68"/>
      <c r="V68"/>
    </row>
    <row r="69" spans="11:22">
      <c r="K69"/>
      <c r="L69"/>
      <c r="M69"/>
      <c r="N69"/>
      <c r="O69"/>
      <c r="P69"/>
      <c r="Q69"/>
      <c r="R69"/>
      <c r="S69"/>
      <c r="T69"/>
      <c r="U69"/>
      <c r="V69"/>
    </row>
    <row r="70" spans="11:22">
      <c r="K70"/>
      <c r="L70"/>
      <c r="M70"/>
      <c r="N70"/>
      <c r="O70"/>
      <c r="P70"/>
      <c r="Q70"/>
      <c r="R70"/>
      <c r="S70"/>
      <c r="T70"/>
      <c r="U70"/>
      <c r="V70"/>
    </row>
    <row r="71" spans="11:22">
      <c r="K71"/>
      <c r="L71"/>
      <c r="M71"/>
      <c r="N71"/>
      <c r="O71"/>
      <c r="P71"/>
      <c r="Q71"/>
      <c r="R71"/>
      <c r="S71"/>
      <c r="T71"/>
      <c r="U71"/>
      <c r="V71"/>
    </row>
    <row r="72" spans="11:22">
      <c r="K72"/>
      <c r="L72"/>
      <c r="M72"/>
      <c r="N72"/>
      <c r="O72"/>
      <c r="P72"/>
      <c r="Q72"/>
      <c r="R72"/>
      <c r="S72"/>
      <c r="T72"/>
      <c r="U72"/>
      <c r="V72"/>
    </row>
    <row r="73" spans="11:22">
      <c r="K73"/>
      <c r="L73"/>
      <c r="M73"/>
      <c r="N73"/>
      <c r="O73"/>
      <c r="P73"/>
      <c r="Q73"/>
      <c r="R73"/>
      <c r="S73"/>
      <c r="T73"/>
      <c r="U73"/>
      <c r="V73"/>
    </row>
    <row r="74" spans="11:22">
      <c r="K74"/>
      <c r="L74"/>
      <c r="M74"/>
      <c r="N74"/>
      <c r="O74"/>
      <c r="P74"/>
      <c r="Q74"/>
      <c r="R74"/>
      <c r="S74"/>
      <c r="T74"/>
      <c r="U74"/>
      <c r="V74"/>
    </row>
    <row r="75" spans="11:22">
      <c r="K75"/>
      <c r="L75"/>
      <c r="M75"/>
      <c r="N75"/>
      <c r="O75"/>
      <c r="P75"/>
      <c r="Q75"/>
      <c r="R75"/>
      <c r="S75"/>
      <c r="T75"/>
      <c r="U75"/>
      <c r="V75"/>
    </row>
    <row r="76" spans="11:22">
      <c r="K76"/>
      <c r="L76"/>
      <c r="M76"/>
      <c r="N76"/>
      <c r="O76"/>
      <c r="P76"/>
      <c r="Q76"/>
      <c r="R76"/>
      <c r="S76"/>
      <c r="T76"/>
      <c r="U76"/>
      <c r="V76"/>
    </row>
    <row r="77" spans="11:22">
      <c r="K77"/>
      <c r="L77"/>
      <c r="M77"/>
      <c r="N77"/>
      <c r="O77"/>
      <c r="P77"/>
      <c r="Q77"/>
      <c r="R77"/>
      <c r="S77"/>
      <c r="T77"/>
      <c r="U77"/>
      <c r="V77"/>
    </row>
    <row r="78" spans="11:22">
      <c r="K78"/>
      <c r="L78"/>
      <c r="M78"/>
      <c r="N78"/>
      <c r="O78"/>
      <c r="P78"/>
      <c r="Q78"/>
      <c r="R78"/>
      <c r="S78"/>
      <c r="T78"/>
      <c r="U78"/>
      <c r="V78"/>
    </row>
    <row r="79" spans="11:22">
      <c r="K79"/>
      <c r="L79"/>
      <c r="M79"/>
      <c r="N79"/>
      <c r="O79"/>
      <c r="P79"/>
      <c r="Q79"/>
      <c r="R79"/>
      <c r="S79"/>
      <c r="T79"/>
      <c r="U79"/>
      <c r="V79"/>
    </row>
    <row r="80" spans="11:22">
      <c r="K80"/>
      <c r="L80"/>
      <c r="M80"/>
      <c r="N80"/>
      <c r="O80"/>
      <c r="P80"/>
      <c r="Q80"/>
      <c r="R80"/>
      <c r="S80"/>
      <c r="T80"/>
      <c r="U80"/>
      <c r="V80"/>
    </row>
    <row r="81" spans="11:22">
      <c r="K81"/>
      <c r="L81"/>
      <c r="M81"/>
      <c r="N81"/>
      <c r="O81"/>
      <c r="P81"/>
      <c r="Q81"/>
      <c r="R81"/>
      <c r="S81"/>
      <c r="T81"/>
      <c r="U81"/>
      <c r="V81"/>
    </row>
    <row r="82" spans="11:22">
      <c r="K82"/>
      <c r="L82"/>
      <c r="M82"/>
      <c r="N82"/>
      <c r="O82"/>
      <c r="P82"/>
      <c r="Q82"/>
      <c r="R82"/>
      <c r="S82"/>
      <c r="T82"/>
      <c r="U82"/>
      <c r="V82"/>
    </row>
    <row r="83" spans="11:22">
      <c r="K83"/>
      <c r="L83"/>
      <c r="M83"/>
      <c r="N83"/>
      <c r="O83"/>
      <c r="P83"/>
      <c r="Q83"/>
      <c r="R83"/>
      <c r="S83"/>
      <c r="T83"/>
      <c r="U83"/>
      <c r="V83"/>
    </row>
    <row r="84" spans="11:22">
      <c r="K84"/>
      <c r="L84"/>
      <c r="M84"/>
      <c r="N84"/>
      <c r="O84"/>
      <c r="P84"/>
      <c r="Q84"/>
      <c r="R84"/>
      <c r="S84"/>
      <c r="T84"/>
      <c r="U84"/>
      <c r="V84"/>
    </row>
    <row r="85" spans="11:22">
      <c r="K85"/>
      <c r="L85"/>
      <c r="M85"/>
      <c r="N85"/>
      <c r="O85"/>
      <c r="P85"/>
      <c r="Q85"/>
      <c r="R85"/>
      <c r="S85"/>
      <c r="T85"/>
      <c r="U85"/>
      <c r="V85"/>
    </row>
    <row r="86" spans="11:22">
      <c r="K86"/>
      <c r="L86"/>
      <c r="M86"/>
      <c r="N86"/>
      <c r="O86"/>
      <c r="P86"/>
      <c r="Q86"/>
      <c r="R86"/>
      <c r="S86"/>
      <c r="T86"/>
      <c r="U86"/>
      <c r="V86"/>
    </row>
    <row r="87" spans="11:22">
      <c r="K87"/>
      <c r="L87"/>
      <c r="M87"/>
      <c r="N87"/>
      <c r="O87"/>
      <c r="P87"/>
      <c r="Q87"/>
      <c r="R87"/>
      <c r="S87"/>
      <c r="T87"/>
      <c r="U87"/>
      <c r="V87"/>
    </row>
    <row r="88" spans="11:22">
      <c r="K88"/>
      <c r="L88"/>
      <c r="M88"/>
      <c r="N88"/>
      <c r="O88"/>
      <c r="P88"/>
      <c r="Q88"/>
      <c r="R88"/>
      <c r="S88"/>
      <c r="T88"/>
      <c r="U88"/>
      <c r="V88"/>
    </row>
    <row r="89" spans="11:22">
      <c r="K89"/>
      <c r="L89"/>
      <c r="M89"/>
      <c r="N89"/>
      <c r="O89"/>
      <c r="P89"/>
      <c r="Q89"/>
      <c r="R89"/>
      <c r="S89"/>
      <c r="T89"/>
      <c r="U89"/>
      <c r="V89"/>
    </row>
    <row r="90" spans="11:22">
      <c r="K90"/>
      <c r="L90"/>
      <c r="M90"/>
      <c r="N90"/>
      <c r="O90"/>
      <c r="P90"/>
      <c r="Q90"/>
      <c r="R90"/>
      <c r="S90"/>
      <c r="T90"/>
      <c r="U90"/>
      <c r="V90"/>
    </row>
    <row r="91" spans="11:22">
      <c r="K91"/>
      <c r="L91"/>
      <c r="M91"/>
      <c r="N91"/>
      <c r="O91"/>
      <c r="P91"/>
      <c r="Q91"/>
      <c r="R91"/>
      <c r="S91"/>
      <c r="T91"/>
      <c r="U91"/>
      <c r="V91"/>
    </row>
    <row r="92" spans="11:22">
      <c r="K92"/>
      <c r="L92"/>
      <c r="M92"/>
      <c r="N92"/>
      <c r="O92"/>
      <c r="P92"/>
      <c r="Q92"/>
      <c r="R92"/>
      <c r="S92"/>
      <c r="T92"/>
      <c r="U92"/>
      <c r="V92"/>
    </row>
    <row r="93" spans="11:22">
      <c r="K93"/>
      <c r="L93"/>
      <c r="M93"/>
      <c r="N93"/>
      <c r="O93"/>
      <c r="P93"/>
      <c r="Q93"/>
      <c r="R93"/>
      <c r="S93"/>
      <c r="T93"/>
      <c r="U93"/>
      <c r="V93"/>
    </row>
    <row r="94" spans="11:22">
      <c r="K94"/>
      <c r="L94"/>
      <c r="M94"/>
      <c r="N94"/>
      <c r="O94"/>
      <c r="P94"/>
      <c r="Q94"/>
      <c r="R94"/>
      <c r="S94"/>
      <c r="T94"/>
      <c r="U94"/>
      <c r="V94"/>
    </row>
    <row r="95" spans="11:22">
      <c r="K95"/>
      <c r="L95"/>
      <c r="M95"/>
      <c r="N95"/>
      <c r="O95"/>
      <c r="P95"/>
      <c r="Q95"/>
      <c r="R95"/>
      <c r="S95"/>
      <c r="T95"/>
      <c r="U95"/>
      <c r="V95"/>
    </row>
    <row r="96" spans="11:22">
      <c r="K96"/>
      <c r="L96"/>
      <c r="M96"/>
      <c r="N96"/>
      <c r="O96"/>
      <c r="P96"/>
      <c r="Q96"/>
      <c r="R96"/>
      <c r="S96"/>
      <c r="T96"/>
      <c r="U96"/>
      <c r="V96"/>
    </row>
    <row r="97" spans="11:22">
      <c r="K97"/>
      <c r="L97"/>
      <c r="M97"/>
      <c r="N97"/>
      <c r="O97"/>
      <c r="P97"/>
      <c r="Q97"/>
      <c r="R97"/>
      <c r="S97"/>
      <c r="T97"/>
      <c r="U97"/>
      <c r="V97"/>
    </row>
    <row r="98" spans="11:22">
      <c r="K98"/>
      <c r="L98"/>
      <c r="M98"/>
      <c r="N98"/>
      <c r="O98"/>
      <c r="P98"/>
      <c r="Q98"/>
      <c r="R98"/>
      <c r="S98"/>
      <c r="T98"/>
      <c r="U98"/>
      <c r="V98"/>
    </row>
    <row r="99" spans="11:22">
      <c r="K99"/>
      <c r="L99"/>
      <c r="M99"/>
      <c r="N99"/>
      <c r="O99"/>
      <c r="P99"/>
      <c r="Q99"/>
      <c r="R99"/>
      <c r="S99"/>
      <c r="T99"/>
      <c r="U99"/>
      <c r="V99"/>
    </row>
    <row r="100" spans="11:22">
      <c r="K100"/>
      <c r="L100"/>
      <c r="M100"/>
      <c r="N100"/>
      <c r="O100"/>
      <c r="P100"/>
      <c r="Q100"/>
      <c r="R100"/>
      <c r="S100"/>
      <c r="T100"/>
      <c r="U100"/>
      <c r="V100"/>
    </row>
    <row r="101" spans="11:22">
      <c r="K101"/>
      <c r="L101"/>
      <c r="M101"/>
      <c r="N101"/>
      <c r="O101"/>
      <c r="P101"/>
      <c r="Q101"/>
      <c r="R101"/>
      <c r="S101"/>
      <c r="T101"/>
      <c r="U101"/>
      <c r="V101"/>
    </row>
    <row r="102" spans="11:22">
      <c r="K102"/>
      <c r="L102"/>
      <c r="M102"/>
      <c r="N102"/>
      <c r="O102"/>
      <c r="P102"/>
      <c r="Q102"/>
      <c r="R102"/>
      <c r="S102"/>
      <c r="T102"/>
      <c r="U102"/>
      <c r="V102"/>
    </row>
    <row r="103" spans="11:22">
      <c r="K103"/>
      <c r="L103"/>
      <c r="M103"/>
      <c r="N103"/>
      <c r="O103"/>
      <c r="P103"/>
      <c r="Q103"/>
      <c r="R103"/>
      <c r="S103"/>
      <c r="T103"/>
      <c r="U103"/>
      <c r="V103"/>
    </row>
    <row r="104" spans="11:22">
      <c r="K104"/>
      <c r="L104"/>
      <c r="M104"/>
      <c r="N104"/>
      <c r="O104"/>
      <c r="P104"/>
      <c r="Q104"/>
      <c r="R104"/>
      <c r="S104"/>
      <c r="T104"/>
      <c r="U104"/>
      <c r="V104"/>
    </row>
    <row r="105" spans="11:22">
      <c r="K105"/>
      <c r="L105"/>
      <c r="M105"/>
      <c r="N105"/>
      <c r="O105"/>
      <c r="P105"/>
      <c r="Q105"/>
      <c r="R105"/>
      <c r="S105"/>
      <c r="T105"/>
      <c r="U105"/>
      <c r="V105"/>
    </row>
    <row r="106" spans="11:22">
      <c r="K106"/>
      <c r="L106"/>
      <c r="M106"/>
      <c r="N106"/>
      <c r="O106"/>
      <c r="P106"/>
      <c r="Q106"/>
      <c r="R106"/>
      <c r="S106"/>
      <c r="T106"/>
      <c r="U106"/>
      <c r="V106"/>
    </row>
    <row r="107" spans="11:22">
      <c r="K107"/>
      <c r="L107"/>
      <c r="M107"/>
      <c r="N107"/>
      <c r="O107"/>
      <c r="P107"/>
      <c r="Q107"/>
      <c r="R107"/>
      <c r="S107"/>
      <c r="T107"/>
      <c r="U107"/>
      <c r="V107"/>
    </row>
    <row r="108" spans="11:22">
      <c r="K108"/>
      <c r="L108"/>
      <c r="M108"/>
      <c r="N108"/>
      <c r="O108"/>
      <c r="P108"/>
      <c r="Q108"/>
      <c r="R108"/>
      <c r="S108"/>
      <c r="T108"/>
      <c r="U108"/>
      <c r="V108"/>
    </row>
    <row r="109" spans="11:22">
      <c r="K109"/>
      <c r="L109"/>
      <c r="M109"/>
      <c r="N109"/>
      <c r="O109"/>
      <c r="P109"/>
      <c r="Q109"/>
      <c r="R109"/>
      <c r="S109"/>
      <c r="T109"/>
      <c r="U109"/>
      <c r="V109"/>
    </row>
    <row r="110" spans="11:22">
      <c r="K110"/>
      <c r="L110"/>
      <c r="M110"/>
      <c r="N110"/>
      <c r="O110"/>
      <c r="P110"/>
      <c r="Q110"/>
      <c r="R110"/>
      <c r="S110"/>
      <c r="T110"/>
      <c r="U110"/>
      <c r="V110"/>
    </row>
    <row r="111" spans="11:22">
      <c r="K111"/>
      <c r="L111"/>
      <c r="M111"/>
      <c r="N111"/>
      <c r="O111"/>
      <c r="P111"/>
      <c r="Q111"/>
      <c r="R111"/>
      <c r="S111"/>
      <c r="T111"/>
      <c r="U111"/>
      <c r="V111"/>
    </row>
    <row r="112" spans="11:22">
      <c r="K112"/>
      <c r="L112"/>
      <c r="M112"/>
      <c r="N112"/>
      <c r="O112"/>
      <c r="P112"/>
      <c r="Q112"/>
      <c r="R112"/>
      <c r="S112"/>
      <c r="T112"/>
      <c r="U112"/>
      <c r="V112"/>
    </row>
    <row r="113" spans="11:22">
      <c r="K113"/>
      <c r="L113"/>
      <c r="M113"/>
      <c r="N113"/>
      <c r="O113"/>
      <c r="P113"/>
      <c r="Q113"/>
      <c r="R113"/>
      <c r="S113"/>
      <c r="T113"/>
      <c r="U113"/>
      <c r="V113"/>
    </row>
    <row r="114" spans="11:22">
      <c r="K114"/>
      <c r="L114"/>
      <c r="M114"/>
      <c r="N114"/>
      <c r="O114"/>
      <c r="P114"/>
      <c r="Q114"/>
      <c r="R114"/>
      <c r="S114"/>
      <c r="T114"/>
      <c r="U114"/>
      <c r="V114"/>
    </row>
    <row r="115" spans="11:22">
      <c r="K115"/>
      <c r="L115"/>
      <c r="M115"/>
      <c r="N115"/>
      <c r="O115"/>
      <c r="P115"/>
      <c r="Q115"/>
      <c r="R115"/>
      <c r="S115"/>
      <c r="T115"/>
      <c r="U115"/>
      <c r="V115"/>
    </row>
    <row r="116" spans="11:22">
      <c r="K116"/>
      <c r="L116"/>
      <c r="M116"/>
      <c r="N116"/>
      <c r="O116"/>
      <c r="P116"/>
      <c r="Q116"/>
      <c r="R116"/>
      <c r="S116"/>
      <c r="T116"/>
      <c r="U116"/>
      <c r="V116"/>
    </row>
    <row r="117" spans="11:22">
      <c r="K117"/>
      <c r="L117"/>
      <c r="M117"/>
      <c r="N117"/>
      <c r="O117"/>
      <c r="P117"/>
      <c r="Q117"/>
      <c r="R117"/>
      <c r="S117"/>
      <c r="T117"/>
      <c r="U117"/>
      <c r="V117"/>
    </row>
    <row r="118" spans="11:22">
      <c r="K118"/>
      <c r="L118"/>
      <c r="M118"/>
      <c r="N118"/>
      <c r="O118"/>
      <c r="P118"/>
      <c r="Q118"/>
      <c r="R118"/>
      <c r="S118"/>
      <c r="T118"/>
      <c r="U118"/>
      <c r="V118"/>
    </row>
    <row r="119" spans="11:22">
      <c r="K119"/>
      <c r="L119"/>
      <c r="M119"/>
      <c r="N119"/>
      <c r="O119"/>
      <c r="P119"/>
      <c r="Q119"/>
      <c r="R119"/>
      <c r="S119"/>
      <c r="T119"/>
      <c r="U119"/>
      <c r="V119"/>
    </row>
    <row r="120" spans="11:22">
      <c r="K120"/>
      <c r="L120"/>
      <c r="M120"/>
      <c r="N120"/>
      <c r="O120"/>
      <c r="P120"/>
      <c r="Q120"/>
      <c r="R120"/>
      <c r="S120"/>
      <c r="T120"/>
      <c r="U120"/>
      <c r="V120"/>
    </row>
    <row r="121" spans="11:22">
      <c r="K121"/>
      <c r="L121"/>
      <c r="M121"/>
      <c r="N121"/>
      <c r="O121"/>
      <c r="P121"/>
      <c r="Q121"/>
      <c r="R121"/>
      <c r="S121"/>
      <c r="T121"/>
      <c r="U121"/>
      <c r="V121"/>
    </row>
    <row r="122" spans="11:22">
      <c r="K122"/>
      <c r="L122"/>
      <c r="M122"/>
      <c r="N122"/>
      <c r="O122"/>
      <c r="P122"/>
      <c r="Q122"/>
      <c r="R122"/>
      <c r="S122"/>
      <c r="T122"/>
      <c r="U122"/>
      <c r="V122"/>
    </row>
    <row r="123" spans="11:22">
      <c r="K123"/>
      <c r="L123"/>
      <c r="M123"/>
      <c r="N123"/>
      <c r="O123"/>
      <c r="P123"/>
      <c r="Q123"/>
      <c r="R123"/>
      <c r="S123"/>
      <c r="T123"/>
      <c r="U123"/>
      <c r="V123"/>
    </row>
    <row r="124" spans="11:22">
      <c r="K124"/>
      <c r="L124"/>
      <c r="M124"/>
      <c r="N124"/>
      <c r="O124"/>
      <c r="P124"/>
      <c r="Q124"/>
      <c r="R124"/>
      <c r="S124"/>
      <c r="T124"/>
      <c r="U124"/>
      <c r="V124"/>
    </row>
    <row r="125" spans="11:22">
      <c r="K125"/>
      <c r="L125"/>
      <c r="M125"/>
      <c r="N125"/>
      <c r="O125"/>
      <c r="P125"/>
      <c r="Q125"/>
      <c r="R125"/>
      <c r="S125"/>
      <c r="T125"/>
      <c r="U125"/>
      <c r="V125"/>
    </row>
    <row r="126" spans="11:22">
      <c r="K126"/>
      <c r="L126"/>
      <c r="M126"/>
      <c r="N126"/>
      <c r="O126"/>
      <c r="P126"/>
      <c r="Q126"/>
      <c r="R126"/>
      <c r="S126"/>
      <c r="T126"/>
      <c r="U126"/>
      <c r="V126"/>
    </row>
    <row r="127" spans="11:22">
      <c r="K127"/>
      <c r="L127"/>
      <c r="M127"/>
      <c r="N127"/>
      <c r="O127"/>
      <c r="P127"/>
      <c r="Q127"/>
      <c r="R127"/>
      <c r="S127"/>
      <c r="T127"/>
      <c r="U127"/>
      <c r="V127"/>
    </row>
    <row r="128" spans="11:22">
      <c r="K128"/>
      <c r="L128"/>
      <c r="M128"/>
      <c r="N128"/>
      <c r="O128"/>
      <c r="P128"/>
      <c r="Q128"/>
      <c r="R128"/>
      <c r="S128"/>
      <c r="T128"/>
      <c r="U128"/>
      <c r="V128"/>
    </row>
    <row r="129" spans="11:22">
      <c r="K129"/>
      <c r="L129"/>
      <c r="M129"/>
      <c r="N129"/>
      <c r="O129"/>
      <c r="P129"/>
      <c r="Q129"/>
      <c r="R129"/>
      <c r="S129"/>
      <c r="T129"/>
      <c r="U129"/>
      <c r="V129"/>
    </row>
    <row r="130" spans="11:22">
      <c r="K130"/>
      <c r="L130"/>
      <c r="M130"/>
      <c r="N130"/>
      <c r="O130"/>
      <c r="P130"/>
      <c r="Q130"/>
      <c r="R130"/>
      <c r="S130"/>
      <c r="T130"/>
      <c r="U130"/>
      <c r="V130"/>
    </row>
    <row r="131" spans="11:22">
      <c r="K131"/>
      <c r="L131"/>
      <c r="M131"/>
      <c r="N131"/>
      <c r="O131"/>
      <c r="P131"/>
      <c r="Q131"/>
      <c r="R131"/>
      <c r="S131"/>
      <c r="T131"/>
      <c r="U131"/>
      <c r="V131"/>
    </row>
    <row r="132" spans="11:22">
      <c r="K132"/>
      <c r="L132"/>
      <c r="M132"/>
      <c r="N132"/>
      <c r="O132"/>
      <c r="P132"/>
      <c r="Q132"/>
      <c r="R132"/>
      <c r="S132"/>
      <c r="T132"/>
      <c r="U132"/>
      <c r="V132"/>
    </row>
    <row r="133" spans="11:22">
      <c r="K133"/>
      <c r="L133"/>
      <c r="M133"/>
      <c r="N133"/>
      <c r="O133"/>
      <c r="P133"/>
      <c r="Q133"/>
      <c r="R133"/>
      <c r="S133"/>
      <c r="T133"/>
      <c r="U133"/>
      <c r="V133"/>
    </row>
    <row r="134" spans="11:22">
      <c r="K134"/>
      <c r="L134"/>
      <c r="M134"/>
      <c r="N134"/>
      <c r="O134"/>
      <c r="P134"/>
      <c r="Q134"/>
      <c r="R134"/>
      <c r="S134"/>
      <c r="T134"/>
      <c r="U134"/>
      <c r="V134"/>
    </row>
    <row r="135" spans="11:22">
      <c r="K135"/>
      <c r="L135"/>
      <c r="M135"/>
      <c r="N135"/>
      <c r="O135"/>
      <c r="P135"/>
      <c r="Q135"/>
      <c r="R135"/>
      <c r="S135"/>
      <c r="T135"/>
      <c r="U135"/>
      <c r="V135"/>
    </row>
    <row r="136" spans="11:22">
      <c r="K136"/>
      <c r="L136"/>
      <c r="M136"/>
      <c r="N136"/>
      <c r="O136"/>
      <c r="P136"/>
      <c r="Q136"/>
      <c r="R136"/>
      <c r="S136"/>
      <c r="T136"/>
      <c r="U136"/>
      <c r="V136"/>
    </row>
    <row r="137" spans="11:22">
      <c r="K137"/>
      <c r="L137"/>
      <c r="M137"/>
      <c r="N137"/>
      <c r="O137"/>
      <c r="P137"/>
      <c r="Q137"/>
      <c r="R137"/>
      <c r="S137"/>
      <c r="T137"/>
      <c r="U137"/>
      <c r="V137"/>
    </row>
    <row r="138" spans="11:22">
      <c r="K138"/>
      <c r="L138"/>
      <c r="M138"/>
      <c r="N138"/>
      <c r="O138"/>
      <c r="P138"/>
      <c r="Q138"/>
      <c r="R138"/>
      <c r="S138"/>
      <c r="T138"/>
      <c r="U138"/>
      <c r="V138"/>
    </row>
    <row r="139" spans="11:22">
      <c r="K139"/>
      <c r="L139"/>
      <c r="M139"/>
      <c r="N139"/>
      <c r="O139"/>
      <c r="P139"/>
      <c r="Q139"/>
      <c r="R139"/>
      <c r="S139"/>
      <c r="T139"/>
      <c r="U139"/>
      <c r="V139"/>
    </row>
    <row r="140" spans="11:22">
      <c r="K140"/>
      <c r="L140"/>
      <c r="M140"/>
      <c r="N140"/>
      <c r="O140"/>
      <c r="P140"/>
      <c r="Q140"/>
      <c r="R140"/>
      <c r="S140"/>
      <c r="T140"/>
      <c r="U140"/>
      <c r="V140"/>
    </row>
    <row r="141" spans="11:22">
      <c r="K141"/>
      <c r="L141"/>
      <c r="M141"/>
      <c r="N141"/>
      <c r="O141"/>
      <c r="P141"/>
      <c r="Q141"/>
      <c r="R141"/>
      <c r="S141"/>
      <c r="T141"/>
      <c r="U141"/>
      <c r="V141"/>
    </row>
    <row r="142" spans="11:22">
      <c r="K142"/>
      <c r="L142"/>
      <c r="M142"/>
      <c r="N142"/>
      <c r="O142"/>
      <c r="P142"/>
      <c r="Q142"/>
      <c r="R142"/>
      <c r="S142"/>
      <c r="T142"/>
      <c r="U142"/>
      <c r="V142"/>
    </row>
    <row r="143" spans="11:22">
      <c r="K143"/>
      <c r="L143"/>
      <c r="M143"/>
      <c r="N143"/>
      <c r="O143"/>
      <c r="P143"/>
      <c r="Q143"/>
      <c r="R143"/>
      <c r="S143"/>
      <c r="T143"/>
      <c r="U143"/>
      <c r="V143"/>
    </row>
  </sheetData>
  <mergeCells count="21">
    <mergeCell ref="A1:I1"/>
    <mergeCell ref="A2:B2"/>
    <mergeCell ref="A3:I3"/>
    <mergeCell ref="G4:H4"/>
    <mergeCell ref="A5:I5"/>
    <mergeCell ref="A6:I6"/>
    <mergeCell ref="A7:I7"/>
    <mergeCell ref="C9:G9"/>
    <mergeCell ref="K19:S19"/>
    <mergeCell ref="A22:B22"/>
    <mergeCell ref="B23:C23"/>
    <mergeCell ref="H25:I25"/>
    <mergeCell ref="H29:I29"/>
    <mergeCell ref="H30:I30"/>
    <mergeCell ref="A31:I31"/>
    <mergeCell ref="K31:M31"/>
    <mergeCell ref="P31:R31"/>
    <mergeCell ref="B32:I32"/>
    <mergeCell ref="A9:A10"/>
    <mergeCell ref="H9:H10"/>
    <mergeCell ref="I9:I10"/>
  </mergeCells>
  <pageMargins left="0.75" right="0.393055555555556" top="1" bottom="1" header="0.5" footer="0.275"/>
  <pageSetup paperSize="9" orientation="portrait"/>
  <headerFooter alignWithMargins="0"/>
  <drawing r:id="rId1"/>
  <legacyDrawing r:id="rId2"/>
  <oleObjects>
    <mc:AlternateContent xmlns:mc="http://schemas.openxmlformats.org/markup-compatibility/2006">
      <mc:Choice Requires="x14">
        <oleObject shapeId="1029" progId="Equation.3" r:id="rId3">
          <objectPr defaultSize="0" r:id="rId4">
            <anchor moveWithCells="1" sizeWithCells="1">
              <from>
                <xdr:col>7</xdr:col>
                <xdr:colOff>160020</xdr:colOff>
                <xdr:row>8</xdr:row>
                <xdr:rowOff>60960</xdr:rowOff>
              </from>
              <to>
                <xdr:col>7</xdr:col>
                <xdr:colOff>350520</xdr:colOff>
                <xdr:row>9</xdr:row>
                <xdr:rowOff>76200</xdr:rowOff>
              </to>
            </anchor>
          </objectPr>
        </oleObject>
      </mc:Choice>
      <mc:Fallback>
        <oleObject shapeId="1029" progId="Equation.3" r:id="rId3"/>
      </mc:Fallback>
    </mc:AlternateContent>
    <mc:AlternateContent xmlns:mc="http://schemas.openxmlformats.org/markup-compatibility/2006">
      <mc:Choice Requires="x14">
        <oleObject shapeId="1030" progId="Equation.3" r:id="rId5">
          <objectPr defaultSize="0" r:id="rId6">
            <anchor moveWithCells="1">
              <from>
                <xdr:col>0</xdr:col>
                <xdr:colOff>365760</xdr:colOff>
                <xdr:row>20</xdr:row>
                <xdr:rowOff>0</xdr:rowOff>
              </from>
              <to>
                <xdr:col>1</xdr:col>
                <xdr:colOff>220980</xdr:colOff>
                <xdr:row>21</xdr:row>
                <xdr:rowOff>15240</xdr:rowOff>
              </to>
            </anchor>
          </objectPr>
        </oleObject>
      </mc:Choice>
      <mc:Fallback>
        <oleObject shapeId="1030" progId="Equation.3" r:id="rId5"/>
      </mc:Fallback>
    </mc:AlternateContent>
    <mc:AlternateContent xmlns:mc="http://schemas.openxmlformats.org/markup-compatibility/2006">
      <mc:Choice Requires="x14">
        <oleObject shapeId="1031" progId="Equation.3" r:id="rId7">
          <objectPr defaultSize="0" r:id="rId6">
            <anchor moveWithCells="1">
              <from>
                <xdr:col>2</xdr:col>
                <xdr:colOff>99060</xdr:colOff>
                <xdr:row>23</xdr:row>
                <xdr:rowOff>22860</xdr:rowOff>
              </from>
              <to>
                <xdr:col>2</xdr:col>
                <xdr:colOff>312420</xdr:colOff>
                <xdr:row>24</xdr:row>
                <xdr:rowOff>30480</xdr:rowOff>
              </to>
            </anchor>
          </objectPr>
        </oleObject>
      </mc:Choice>
      <mc:Fallback>
        <oleObject shapeId="1031" progId="Equation.3" r:id="rId7"/>
      </mc:Fallback>
    </mc:AlternateContent>
    <mc:AlternateContent xmlns:mc="http://schemas.openxmlformats.org/markup-compatibility/2006">
      <mc:Choice Requires="x14">
        <oleObject shapeId="1032" progId="Equation.3" r:id="rId8">
          <objectPr defaultSize="0" r:id="rId9">
            <anchor moveWithCells="1">
              <from>
                <xdr:col>2</xdr:col>
                <xdr:colOff>53340</xdr:colOff>
                <xdr:row>24</xdr:row>
                <xdr:rowOff>83820</xdr:rowOff>
              </from>
              <to>
                <xdr:col>3</xdr:col>
                <xdr:colOff>22860</xdr:colOff>
                <xdr:row>25</xdr:row>
                <xdr:rowOff>98425</xdr:rowOff>
              </to>
            </anchor>
          </objectPr>
        </oleObject>
      </mc:Choice>
      <mc:Fallback>
        <oleObject shapeId="1032" progId="Equation.3" r:id="rId8"/>
      </mc:Fallback>
    </mc:AlternateContent>
    <mc:AlternateContent xmlns:mc="http://schemas.openxmlformats.org/markup-compatibility/2006">
      <mc:Choice Requires="x14">
        <oleObject shapeId="1033" progId="Equation.3" r:id="rId10">
          <objectPr defaultSize="0" r:id="rId11">
            <anchor moveWithCells="1">
              <from>
                <xdr:col>2</xdr:col>
                <xdr:colOff>53340</xdr:colOff>
                <xdr:row>25</xdr:row>
                <xdr:rowOff>38100</xdr:rowOff>
              </from>
              <to>
                <xdr:col>3</xdr:col>
                <xdr:colOff>22860</xdr:colOff>
                <xdr:row>26</xdr:row>
                <xdr:rowOff>33020</xdr:rowOff>
              </to>
            </anchor>
          </objectPr>
        </oleObject>
      </mc:Choice>
      <mc:Fallback>
        <oleObject shapeId="1033" progId="Equation.3" r:id="rId10"/>
      </mc:Fallback>
    </mc:AlternateContent>
    <mc:AlternateContent xmlns:mc="http://schemas.openxmlformats.org/markup-compatibility/2006">
      <mc:Choice Requires="x14">
        <oleObject shapeId="1034" progId="Equation.3" r:id="rId12">
          <objectPr defaultSize="0" r:id="rId13">
            <anchor moveWithCells="1">
              <from>
                <xdr:col>2</xdr:col>
                <xdr:colOff>30480</xdr:colOff>
                <xdr:row>28</xdr:row>
                <xdr:rowOff>91440</xdr:rowOff>
              </from>
              <to>
                <xdr:col>2</xdr:col>
                <xdr:colOff>342900</xdr:colOff>
                <xdr:row>29</xdr:row>
                <xdr:rowOff>47625</xdr:rowOff>
              </to>
            </anchor>
          </objectPr>
        </oleObject>
      </mc:Choice>
      <mc:Fallback>
        <oleObject shapeId="1034" progId="Equation.3" r:id="rId12"/>
      </mc:Fallback>
    </mc:AlternateContent>
    <mc:AlternateContent xmlns:mc="http://schemas.openxmlformats.org/markup-compatibility/2006">
      <mc:Choice Requires="x14">
        <oleObject shapeId="1035" progId="Equation.3" r:id="rId14">
          <objectPr defaultSize="0" r:id="rId15">
            <anchor moveWithCells="1" sizeWithCells="1">
              <from>
                <xdr:col>0</xdr:col>
                <xdr:colOff>419100</xdr:colOff>
                <xdr:row>22</xdr:row>
                <xdr:rowOff>67945</xdr:rowOff>
              </from>
              <to>
                <xdr:col>0</xdr:col>
                <xdr:colOff>541020</xdr:colOff>
                <xdr:row>22</xdr:row>
                <xdr:rowOff>342900</xdr:rowOff>
              </to>
            </anchor>
          </objectPr>
        </oleObject>
      </mc:Choice>
      <mc:Fallback>
        <oleObject shapeId="1035" progId="Equation.3" r:id="rId14"/>
      </mc:Fallback>
    </mc:AlternateContent>
    <mc:AlternateContent xmlns:mc="http://schemas.openxmlformats.org/markup-compatibility/2006">
      <mc:Choice Requires="x14">
        <oleObject shapeId="1036" progId="Equation.3" r:id="rId16">
          <objectPr defaultSize="0" r:id="rId17">
            <anchor moveWithCells="1">
              <from>
                <xdr:col>2</xdr:col>
                <xdr:colOff>38100</xdr:colOff>
                <xdr:row>29</xdr:row>
                <xdr:rowOff>53340</xdr:rowOff>
              </from>
              <to>
                <xdr:col>2</xdr:col>
                <xdr:colOff>449580</xdr:colOff>
                <xdr:row>29</xdr:row>
                <xdr:rowOff>288925</xdr:rowOff>
              </to>
            </anchor>
          </objectPr>
        </oleObject>
      </mc:Choice>
      <mc:Fallback>
        <oleObject shapeId="1036" progId="Equation.3" r:id="rId1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V143"/>
  <sheetViews>
    <sheetView tabSelected="1" topLeftCell="J59" workbookViewId="0">
      <selection activeCell="R34" sqref="R34"/>
    </sheetView>
  </sheetViews>
  <sheetFormatPr defaultColWidth="9" defaultRowHeight="15"/>
  <cols>
    <col min="1" max="1" width="4.46666666666667" style="2" customWidth="1"/>
    <col min="2" max="2" width="10.25" style="2" customWidth="1"/>
    <col min="3" max="8" width="7.875" style="2" customWidth="1"/>
    <col min="9" max="9" width="9.05" style="2" customWidth="1"/>
    <col min="10" max="18" width="9" style="2"/>
    <col min="19" max="19" width="17.125" style="2" customWidth="1"/>
    <col min="20" max="16384" width="9" style="2"/>
  </cols>
  <sheetData>
    <row r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2">
      <c r="A2" s="4" t="s">
        <v>1</v>
      </c>
      <c r="B2" s="4"/>
    </row>
    <row r="3" ht="21" customHeight="1" spans="1:9">
      <c r="A3" s="5" t="s">
        <v>2</v>
      </c>
      <c r="B3" s="6"/>
      <c r="C3" s="6"/>
      <c r="D3" s="6"/>
      <c r="E3" s="6"/>
      <c r="F3" s="6"/>
      <c r="G3" s="6"/>
      <c r="H3" s="6"/>
      <c r="I3" s="6"/>
    </row>
    <row r="4" ht="14.25" customHeight="1" spans="1:9">
      <c r="A4" s="5"/>
      <c r="B4" s="7"/>
      <c r="C4" s="7"/>
      <c r="D4" s="7"/>
      <c r="E4" s="7"/>
      <c r="F4" s="8"/>
      <c r="G4" s="9"/>
      <c r="H4" s="9"/>
      <c r="I4" s="7"/>
    </row>
    <row r="5" ht="19" customHeight="1" spans="1:9">
      <c r="A5" s="10" t="s">
        <v>3</v>
      </c>
      <c r="B5" s="10"/>
      <c r="C5" s="10"/>
      <c r="D5" s="10"/>
      <c r="E5" s="10"/>
      <c r="F5" s="11"/>
      <c r="G5" s="11"/>
      <c r="H5" s="11"/>
      <c r="I5" s="11"/>
    </row>
    <row r="6" ht="19" customHeight="1" spans="1:9">
      <c r="A6" s="12" t="s">
        <v>4</v>
      </c>
      <c r="B6" s="12"/>
      <c r="C6" s="12"/>
      <c r="D6" s="12"/>
      <c r="E6" s="12"/>
      <c r="F6" s="12"/>
      <c r="G6" s="12"/>
      <c r="H6" s="12"/>
      <c r="I6" s="12"/>
    </row>
    <row r="7" ht="20" customHeight="1" spans="1:9">
      <c r="A7" s="12" t="s">
        <v>49</v>
      </c>
      <c r="B7" s="12"/>
      <c r="C7" s="12"/>
      <c r="D7" s="12"/>
      <c r="E7" s="12"/>
      <c r="F7" s="12"/>
      <c r="G7" s="12"/>
      <c r="H7" s="12"/>
      <c r="I7" s="12"/>
    </row>
    <row r="8" ht="24" customHeight="1" spans="1:9">
      <c r="A8" s="13" t="s">
        <v>6</v>
      </c>
      <c r="B8" s="14"/>
      <c r="C8" s="14"/>
      <c r="D8" s="14"/>
      <c r="E8" s="14"/>
      <c r="F8" s="14"/>
      <c r="G8" s="14"/>
      <c r="H8" s="15"/>
      <c r="I8" s="15"/>
    </row>
    <row r="9" ht="23.25" customHeight="1" spans="1:9">
      <c r="A9" s="16" t="s">
        <v>7</v>
      </c>
      <c r="B9" s="17" t="s">
        <v>8</v>
      </c>
      <c r="C9" s="18" t="s">
        <v>9</v>
      </c>
      <c r="D9" s="17"/>
      <c r="E9" s="17"/>
      <c r="F9" s="17"/>
      <c r="G9" s="17"/>
      <c r="H9" s="19"/>
      <c r="I9" s="61" t="s">
        <v>10</v>
      </c>
    </row>
    <row r="10" ht="21.95" customHeight="1" spans="1:9">
      <c r="A10" s="20"/>
      <c r="B10" s="21" t="s">
        <v>11</v>
      </c>
      <c r="C10" s="22" t="s">
        <v>12</v>
      </c>
      <c r="D10" s="22" t="s">
        <v>13</v>
      </c>
      <c r="E10" s="22" t="s">
        <v>14</v>
      </c>
      <c r="F10" s="22" t="s">
        <v>15</v>
      </c>
      <c r="G10" s="22" t="s">
        <v>16</v>
      </c>
      <c r="H10" s="23"/>
      <c r="I10" s="61"/>
    </row>
    <row r="11" s="1" customFormat="1" ht="21.95" customHeight="1" spans="1:9">
      <c r="A11" s="24">
        <v>1</v>
      </c>
      <c r="B11" s="25" t="s">
        <v>50</v>
      </c>
      <c r="C11" s="26">
        <v>104.8</v>
      </c>
      <c r="D11" s="26">
        <v>104.9</v>
      </c>
      <c r="E11" s="26">
        <v>104.7</v>
      </c>
      <c r="F11" s="26">
        <v>104.7</v>
      </c>
      <c r="G11" s="26">
        <v>104.7</v>
      </c>
      <c r="H11" s="27">
        <f t="shared" ref="H11:H20" si="0">SUM(C11:G11)/5</f>
        <v>104.76</v>
      </c>
      <c r="I11" s="62">
        <f t="shared" ref="I11:I20" si="1">MAX(C11:G11)-MIN(C11:G11)</f>
        <v>0.200000000000003</v>
      </c>
    </row>
    <row r="12" s="1" customFormat="1" ht="21.95" customHeight="1" spans="1:9">
      <c r="A12" s="24">
        <v>2</v>
      </c>
      <c r="B12" s="25" t="s">
        <v>51</v>
      </c>
      <c r="C12" s="26">
        <v>104.6</v>
      </c>
      <c r="D12" s="26">
        <v>104.7</v>
      </c>
      <c r="E12" s="26">
        <v>104.8</v>
      </c>
      <c r="F12" s="26">
        <v>104.9</v>
      </c>
      <c r="G12" s="26">
        <v>104.8</v>
      </c>
      <c r="H12" s="27">
        <f t="shared" si="0"/>
        <v>104.76</v>
      </c>
      <c r="I12" s="62">
        <f t="shared" si="1"/>
        <v>0.300000000000011</v>
      </c>
    </row>
    <row r="13" s="1" customFormat="1" ht="21.95" customHeight="1" spans="1:9">
      <c r="A13" s="24">
        <v>3</v>
      </c>
      <c r="B13" s="25" t="s">
        <v>52</v>
      </c>
      <c r="C13" s="26">
        <v>104.5</v>
      </c>
      <c r="D13" s="26">
        <v>104.7</v>
      </c>
      <c r="E13" s="26">
        <v>104.7</v>
      </c>
      <c r="F13" s="26">
        <v>104.9</v>
      </c>
      <c r="G13" s="26">
        <v>104.8</v>
      </c>
      <c r="H13" s="27">
        <f t="shared" si="0"/>
        <v>104.72</v>
      </c>
      <c r="I13" s="62">
        <f t="shared" si="1"/>
        <v>0.400000000000006</v>
      </c>
    </row>
    <row r="14" s="1" customFormat="1" ht="21.95" customHeight="1" spans="1:15">
      <c r="A14" s="24">
        <v>4</v>
      </c>
      <c r="B14" s="25" t="s">
        <v>53</v>
      </c>
      <c r="C14" s="26">
        <v>104.7</v>
      </c>
      <c r="D14" s="26">
        <v>104.8</v>
      </c>
      <c r="E14" s="26">
        <v>104.8</v>
      </c>
      <c r="F14" s="26">
        <v>104.6</v>
      </c>
      <c r="G14" s="26">
        <v>104.8</v>
      </c>
      <c r="H14" s="27">
        <f t="shared" si="0"/>
        <v>104.74</v>
      </c>
      <c r="I14" s="62">
        <f t="shared" si="1"/>
        <v>0.200000000000003</v>
      </c>
      <c r="O14" s="60"/>
    </row>
    <row r="15" s="1" customFormat="1" ht="21.95" customHeight="1" spans="1:15">
      <c r="A15" s="28">
        <v>5</v>
      </c>
      <c r="B15" s="29" t="s">
        <v>54</v>
      </c>
      <c r="C15" s="26">
        <v>104.7</v>
      </c>
      <c r="D15" s="26">
        <v>104.8</v>
      </c>
      <c r="E15" s="26">
        <v>104.7</v>
      </c>
      <c r="F15" s="26">
        <v>104.8</v>
      </c>
      <c r="G15" s="26">
        <v>104.8</v>
      </c>
      <c r="H15" s="27">
        <f t="shared" si="0"/>
        <v>104.76</v>
      </c>
      <c r="I15" s="62">
        <f t="shared" si="1"/>
        <v>0.0999999999999943</v>
      </c>
      <c r="O15" s="60"/>
    </row>
    <row r="16" s="1" customFormat="1" ht="21.95" customHeight="1" spans="1:15">
      <c r="A16" s="28">
        <v>6</v>
      </c>
      <c r="B16" s="29" t="s">
        <v>55</v>
      </c>
      <c r="C16" s="26">
        <v>104.8</v>
      </c>
      <c r="D16" s="26">
        <v>104.8</v>
      </c>
      <c r="E16" s="26">
        <v>104.9</v>
      </c>
      <c r="F16" s="26">
        <v>104.7</v>
      </c>
      <c r="G16" s="26">
        <v>104.6</v>
      </c>
      <c r="H16" s="27">
        <f t="shared" si="0"/>
        <v>104.76</v>
      </c>
      <c r="I16" s="62">
        <f t="shared" si="1"/>
        <v>0.300000000000011</v>
      </c>
      <c r="O16" s="60"/>
    </row>
    <row r="17" s="1" customFormat="1" ht="21.95" customHeight="1" spans="1:15">
      <c r="A17" s="28">
        <v>7</v>
      </c>
      <c r="B17" s="29" t="s">
        <v>56</v>
      </c>
      <c r="C17" s="26">
        <v>104.8</v>
      </c>
      <c r="D17" s="26">
        <v>104.8</v>
      </c>
      <c r="E17" s="26">
        <v>104.7</v>
      </c>
      <c r="F17" s="26">
        <v>104.6</v>
      </c>
      <c r="G17" s="26">
        <v>104.7</v>
      </c>
      <c r="H17" s="27">
        <f t="shared" si="0"/>
        <v>104.72</v>
      </c>
      <c r="I17" s="62">
        <f t="shared" si="1"/>
        <v>0.200000000000003</v>
      </c>
      <c r="O17" s="60"/>
    </row>
    <row r="18" s="1" customFormat="1" ht="21.95" customHeight="1" spans="1:15">
      <c r="A18" s="28">
        <v>8</v>
      </c>
      <c r="B18" s="29" t="s">
        <v>57</v>
      </c>
      <c r="C18" s="26">
        <v>104.6</v>
      </c>
      <c r="D18" s="26">
        <v>104.5</v>
      </c>
      <c r="E18" s="26">
        <v>104.8</v>
      </c>
      <c r="F18" s="26">
        <v>104.6</v>
      </c>
      <c r="G18" s="26">
        <v>104.8</v>
      </c>
      <c r="H18" s="27">
        <f t="shared" si="0"/>
        <v>104.66</v>
      </c>
      <c r="I18" s="62">
        <f t="shared" si="1"/>
        <v>0.299999999999997</v>
      </c>
      <c r="O18" s="60"/>
    </row>
    <row r="19" s="1" customFormat="1" ht="21.95" customHeight="1" spans="1:19">
      <c r="A19" s="28">
        <v>9</v>
      </c>
      <c r="B19" s="29" t="s">
        <v>58</v>
      </c>
      <c r="C19" s="26">
        <v>104.8</v>
      </c>
      <c r="D19" s="26">
        <v>104.7</v>
      </c>
      <c r="E19" s="26">
        <v>104.6</v>
      </c>
      <c r="F19" s="26">
        <v>104.7</v>
      </c>
      <c r="G19" s="26">
        <v>104.8</v>
      </c>
      <c r="H19" s="27">
        <f t="shared" si="0"/>
        <v>104.72</v>
      </c>
      <c r="I19" s="62">
        <f t="shared" si="1"/>
        <v>0.200000000000003</v>
      </c>
      <c r="J19" s="63"/>
      <c r="K19" s="3"/>
      <c r="L19" s="3"/>
      <c r="M19" s="3"/>
      <c r="N19" s="3"/>
      <c r="O19" s="3"/>
      <c r="P19" s="3"/>
      <c r="Q19" s="3"/>
      <c r="R19" s="3"/>
      <c r="S19" s="3"/>
    </row>
    <row r="20" s="1" customFormat="1" ht="21.95" customHeight="1" spans="1:15">
      <c r="A20" s="28">
        <v>10</v>
      </c>
      <c r="B20" s="29" t="s">
        <v>59</v>
      </c>
      <c r="C20" s="26">
        <v>104.6</v>
      </c>
      <c r="D20" s="26">
        <v>104.8</v>
      </c>
      <c r="E20" s="26">
        <v>104.7</v>
      </c>
      <c r="F20" s="26">
        <v>104.9</v>
      </c>
      <c r="G20" s="30">
        <v>104.6</v>
      </c>
      <c r="H20" s="27">
        <f t="shared" si="0"/>
        <v>104.72</v>
      </c>
      <c r="I20" s="62">
        <f t="shared" si="1"/>
        <v>0.300000000000011</v>
      </c>
      <c r="K20" s="1" t="s">
        <v>27</v>
      </c>
      <c r="O20" s="60"/>
    </row>
    <row r="21" s="1" customFormat="1" ht="21.95" customHeight="1" spans="1:19">
      <c r="A21" s="31"/>
      <c r="B21" s="32">
        <f>AVERAGE(H11:H20)</f>
        <v>104.732</v>
      </c>
      <c r="F21" s="33"/>
      <c r="G21" s="34">
        <f>AVERAGE(I11:I20)</f>
        <v>0.250000000000004</v>
      </c>
      <c r="H21" s="35"/>
      <c r="I21" s="64"/>
      <c r="S21" s="67"/>
    </row>
    <row r="22" s="1" customFormat="1" ht="29.25" customHeight="1" spans="1:19">
      <c r="A22" s="36" t="s">
        <v>28</v>
      </c>
      <c r="B22" s="37"/>
      <c r="C22" s="38" t="s">
        <v>29</v>
      </c>
      <c r="D22" s="39">
        <v>0.58</v>
      </c>
      <c r="E22" s="38" t="s">
        <v>30</v>
      </c>
      <c r="F22" s="39">
        <v>2.115</v>
      </c>
      <c r="G22" s="38" t="s">
        <v>31</v>
      </c>
      <c r="H22" s="39">
        <v>0</v>
      </c>
      <c r="I22" s="64"/>
      <c r="S22" s="67"/>
    </row>
    <row r="23" ht="24" customHeight="1" spans="1:9">
      <c r="A23" s="40"/>
      <c r="B23" s="41" t="s">
        <v>32</v>
      </c>
      <c r="C23" s="42"/>
      <c r="D23" s="1"/>
      <c r="E23" s="1"/>
      <c r="F23" s="1"/>
      <c r="G23" s="1"/>
      <c r="H23" s="1"/>
      <c r="I23" s="1"/>
    </row>
    <row r="24" ht="23.25" customHeight="1" spans="1:9">
      <c r="A24" s="43" t="s">
        <v>33</v>
      </c>
      <c r="B24" s="44" t="s">
        <v>34</v>
      </c>
      <c r="C24" s="45"/>
      <c r="D24" s="34">
        <f>SUM(B21)</f>
        <v>104.732</v>
      </c>
      <c r="E24" s="46" t="s">
        <v>35</v>
      </c>
      <c r="F24" s="1"/>
      <c r="G24" s="1"/>
      <c r="H24" s="1"/>
      <c r="I24" s="1"/>
    </row>
    <row r="25" ht="29" customHeight="1" spans="1:9">
      <c r="A25" s="43" t="s">
        <v>36</v>
      </c>
      <c r="B25" s="44" t="s">
        <v>37</v>
      </c>
      <c r="C25" s="45"/>
      <c r="D25" s="47">
        <f>SUM(D24+D22*G21)</f>
        <v>104.877</v>
      </c>
      <c r="E25" s="46" t="s">
        <v>35</v>
      </c>
      <c r="F25" s="48"/>
      <c r="G25" s="48"/>
      <c r="H25" s="49"/>
      <c r="I25" s="49"/>
    </row>
    <row r="26" ht="25" customHeight="1" spans="1:9">
      <c r="A26" s="43" t="s">
        <v>38</v>
      </c>
      <c r="B26" s="44" t="s">
        <v>39</v>
      </c>
      <c r="D26" s="47">
        <f>SUM(B21-D22*G21)</f>
        <v>104.587</v>
      </c>
      <c r="E26" s="46" t="s">
        <v>35</v>
      </c>
      <c r="F26" s="50"/>
      <c r="G26" s="50"/>
      <c r="H26" s="50"/>
      <c r="I26" s="1"/>
    </row>
    <row r="27" ht="26" customHeight="1" spans="1:19">
      <c r="A27" s="51" t="s">
        <v>10</v>
      </c>
      <c r="B27" s="52" t="s">
        <v>40</v>
      </c>
      <c r="D27" s="53"/>
      <c r="E27" s="1"/>
      <c r="F27" s="1"/>
      <c r="G27" s="1"/>
      <c r="H27" s="1"/>
      <c r="I27" s="1"/>
      <c r="S27" s="68" t="s">
        <v>41</v>
      </c>
    </row>
    <row r="28" ht="25.5" customHeight="1" spans="1:19">
      <c r="A28" s="54" t="s">
        <v>42</v>
      </c>
      <c r="B28" s="55" t="s">
        <v>43</v>
      </c>
      <c r="D28" s="53">
        <f>SUM(G21)</f>
        <v>0.250000000000004</v>
      </c>
      <c r="E28" s="46" t="s">
        <v>35</v>
      </c>
      <c r="F28" s="1"/>
      <c r="G28" s="1"/>
      <c r="H28" s="1"/>
      <c r="I28" s="1"/>
      <c r="S28" s="2" t="s">
        <v>44</v>
      </c>
    </row>
    <row r="29" ht="27" customHeight="1" spans="1:19">
      <c r="A29" s="43" t="s">
        <v>36</v>
      </c>
      <c r="B29" s="44" t="s">
        <v>37</v>
      </c>
      <c r="D29" s="53">
        <f>SUM(F22*G21)</f>
        <v>0.528750000000009</v>
      </c>
      <c r="E29" s="46" t="s">
        <v>35</v>
      </c>
      <c r="F29" s="56"/>
      <c r="G29" s="1"/>
      <c r="H29" s="49"/>
      <c r="I29" s="49"/>
      <c r="S29" s="2" t="s">
        <v>45</v>
      </c>
    </row>
    <row r="30" ht="25" customHeight="1" spans="1:9">
      <c r="A30" s="43" t="s">
        <v>38</v>
      </c>
      <c r="B30" s="44" t="s">
        <v>39</v>
      </c>
      <c r="D30" s="57">
        <f>SUM(H22*G21)</f>
        <v>0</v>
      </c>
      <c r="E30" s="46" t="s">
        <v>35</v>
      </c>
      <c r="F30" s="1"/>
      <c r="G30" s="1"/>
      <c r="H30" s="49"/>
      <c r="I30" s="49"/>
    </row>
    <row r="31" ht="37" customHeight="1" spans="1:18">
      <c r="A31" s="58" t="s">
        <v>46</v>
      </c>
      <c r="B31" s="57"/>
      <c r="C31" s="57"/>
      <c r="D31" s="57"/>
      <c r="E31" s="57"/>
      <c r="F31" s="57"/>
      <c r="G31" s="57"/>
      <c r="H31" s="57"/>
      <c r="I31" s="57"/>
      <c r="K31" s="65" t="s">
        <v>47</v>
      </c>
      <c r="L31" s="65"/>
      <c r="M31" s="65"/>
      <c r="P31" s="66"/>
      <c r="Q31" s="66"/>
      <c r="R31" s="66"/>
    </row>
    <row r="32" ht="49.5" customHeight="1" spans="2:9">
      <c r="B32" s="59" t="s">
        <v>60</v>
      </c>
      <c r="C32" s="59"/>
      <c r="D32" s="59"/>
      <c r="E32" s="59"/>
      <c r="F32" s="59"/>
      <c r="G32" s="59"/>
      <c r="H32" s="59"/>
      <c r="I32" s="59"/>
    </row>
    <row r="34" spans="1:22">
      <c r="A34" s="1"/>
      <c r="B34" s="1"/>
      <c r="C34" s="1"/>
      <c r="D34" s="1"/>
      <c r="E34" s="60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>
      <c r="A35" s="1"/>
      <c r="B35" s="1"/>
      <c r="C35" s="1"/>
      <c r="D35" s="1"/>
      <c r="E35" s="60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>
      <c r="A36" s="1"/>
      <c r="B36" s="1"/>
      <c r="C36" s="1"/>
      <c r="D36" s="1"/>
      <c r="E36" s="60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>
      <c r="A37" s="1"/>
      <c r="B37" s="1"/>
      <c r="C37" s="1"/>
      <c r="D37" s="1"/>
      <c r="E37" s="60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>
      <c r="A40" s="1"/>
      <c r="B40" s="1"/>
      <c r="C40" s="1"/>
      <c r="D40" s="1"/>
      <c r="E40" s="1"/>
      <c r="F40" s="1"/>
      <c r="G40" s="1"/>
      <c r="H40" s="1"/>
      <c r="I40" s="67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>
      <c r="A41" s="1"/>
      <c r="B41" s="1"/>
      <c r="C41" s="1"/>
      <c r="D41" s="1"/>
      <c r="E41" s="1"/>
      <c r="F41" s="1"/>
      <c r="G41" s="1"/>
      <c r="H41" s="1"/>
      <c r="I41" s="67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>
      <c r="A42" s="1"/>
      <c r="B42" s="1"/>
      <c r="C42" s="1"/>
      <c r="D42" s="1"/>
      <c r="E42" s="1"/>
      <c r="F42" s="1"/>
      <c r="G42" s="1"/>
      <c r="H42" s="1"/>
      <c r="I42" s="67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>
      <c r="A43" s="1"/>
      <c r="B43" s="1"/>
      <c r="C43" s="1"/>
      <c r="D43" s="1"/>
      <c r="E43" s="1"/>
      <c r="F43" s="1"/>
      <c r="G43" s="1"/>
      <c r="H43" s="1"/>
      <c r="I43" s="67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1:22">
      <c r="K45"/>
      <c r="L45"/>
      <c r="M45"/>
      <c r="N45"/>
      <c r="O45"/>
      <c r="P45"/>
      <c r="Q45"/>
      <c r="R45"/>
      <c r="S45"/>
      <c r="T45"/>
      <c r="U45"/>
      <c r="V45"/>
    </row>
    <row r="46" spans="11:22">
      <c r="K46"/>
      <c r="L46"/>
      <c r="M46"/>
      <c r="N46"/>
      <c r="O46"/>
      <c r="P46"/>
      <c r="Q46"/>
      <c r="R46"/>
      <c r="S46"/>
      <c r="T46"/>
      <c r="U46"/>
      <c r="V46"/>
    </row>
    <row r="47" spans="10:22">
      <c r="J47"/>
      <c r="K47"/>
      <c r="L47"/>
      <c r="M47"/>
      <c r="N47"/>
      <c r="O47"/>
      <c r="P47"/>
      <c r="Q47"/>
      <c r="R47"/>
      <c r="S47"/>
      <c r="T47"/>
      <c r="U47"/>
      <c r="V47"/>
    </row>
    <row r="48" spans="11:22">
      <c r="K48"/>
      <c r="L48"/>
      <c r="M48"/>
      <c r="N48"/>
      <c r="O48"/>
      <c r="P48"/>
      <c r="Q48"/>
      <c r="R48"/>
      <c r="S48"/>
      <c r="T48"/>
      <c r="U48"/>
      <c r="V48"/>
    </row>
    <row r="49" spans="10:22"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1:22">
      <c r="K50"/>
      <c r="L50"/>
      <c r="M50"/>
      <c r="N50"/>
      <c r="O50"/>
      <c r="P50"/>
      <c r="Q50"/>
      <c r="R50"/>
      <c r="S50"/>
      <c r="T50"/>
      <c r="U50"/>
      <c r="V50"/>
    </row>
    <row r="51" spans="10:22"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1:22">
      <c r="K52"/>
      <c r="L52"/>
      <c r="M52"/>
      <c r="N52"/>
      <c r="O52"/>
      <c r="P52"/>
      <c r="Q52"/>
      <c r="R52"/>
      <c r="S52"/>
      <c r="T52"/>
      <c r="U52"/>
      <c r="V52"/>
    </row>
    <row r="53" spans="11:22">
      <c r="K53"/>
      <c r="L53"/>
      <c r="M53"/>
      <c r="N53"/>
      <c r="O53"/>
      <c r="P53"/>
      <c r="Q53"/>
      <c r="R53"/>
      <c r="S53"/>
      <c r="T53"/>
      <c r="U53"/>
      <c r="V53"/>
    </row>
    <row r="54" spans="11:22">
      <c r="K54"/>
      <c r="L54"/>
      <c r="M54"/>
      <c r="N54"/>
      <c r="O54"/>
      <c r="P54"/>
      <c r="Q54"/>
      <c r="R54"/>
      <c r="S54"/>
      <c r="T54"/>
      <c r="U54"/>
      <c r="V54"/>
    </row>
    <row r="55" spans="11:22">
      <c r="K55"/>
      <c r="L55"/>
      <c r="M55"/>
      <c r="N55"/>
      <c r="O55"/>
      <c r="P55"/>
      <c r="Q55"/>
      <c r="R55"/>
      <c r="S55"/>
      <c r="T55"/>
      <c r="U55"/>
      <c r="V55"/>
    </row>
    <row r="56" spans="11:22">
      <c r="K56"/>
      <c r="L56"/>
      <c r="M56"/>
      <c r="N56"/>
      <c r="O56"/>
      <c r="P56"/>
      <c r="Q56"/>
      <c r="R56"/>
      <c r="S56"/>
      <c r="T56"/>
      <c r="U56"/>
      <c r="V56"/>
    </row>
    <row r="57" spans="11:22">
      <c r="K57"/>
      <c r="L57"/>
      <c r="M57"/>
      <c r="N57"/>
      <c r="O57"/>
      <c r="P57"/>
      <c r="Q57"/>
      <c r="R57"/>
      <c r="S57"/>
      <c r="T57"/>
      <c r="U57"/>
      <c r="V57"/>
    </row>
    <row r="58" spans="11:22">
      <c r="K58"/>
      <c r="L58"/>
      <c r="M58"/>
      <c r="N58"/>
      <c r="O58"/>
      <c r="P58"/>
      <c r="Q58"/>
      <c r="R58"/>
      <c r="S58"/>
      <c r="T58"/>
      <c r="U58"/>
      <c r="V58"/>
    </row>
    <row r="59" spans="11:22">
      <c r="K59"/>
      <c r="L59"/>
      <c r="M59"/>
      <c r="N59"/>
      <c r="O59"/>
      <c r="P59"/>
      <c r="Q59"/>
      <c r="R59"/>
      <c r="S59"/>
      <c r="T59"/>
      <c r="U59"/>
      <c r="V59"/>
    </row>
    <row r="60" spans="11:22">
      <c r="K60"/>
      <c r="L60"/>
      <c r="M60"/>
      <c r="N60"/>
      <c r="O60"/>
      <c r="P60"/>
      <c r="Q60"/>
      <c r="R60"/>
      <c r="S60"/>
      <c r="T60"/>
      <c r="U60"/>
      <c r="V60"/>
    </row>
    <row r="61" spans="11:22">
      <c r="K61"/>
      <c r="L61"/>
      <c r="M61"/>
      <c r="N61"/>
      <c r="O61"/>
      <c r="P61"/>
      <c r="Q61"/>
      <c r="R61"/>
      <c r="S61"/>
      <c r="T61"/>
      <c r="U61"/>
      <c r="V61"/>
    </row>
    <row r="62" spans="11:22">
      <c r="K62"/>
      <c r="L62"/>
      <c r="M62"/>
      <c r="N62"/>
      <c r="O62"/>
      <c r="P62"/>
      <c r="Q62"/>
      <c r="R62"/>
      <c r="S62"/>
      <c r="T62"/>
      <c r="U62"/>
      <c r="V62"/>
    </row>
    <row r="63" spans="11:22">
      <c r="K63"/>
      <c r="L63"/>
      <c r="M63"/>
      <c r="N63"/>
      <c r="O63"/>
      <c r="P63"/>
      <c r="Q63"/>
      <c r="R63"/>
      <c r="S63"/>
      <c r="T63"/>
      <c r="U63"/>
      <c r="V63"/>
    </row>
    <row r="64" spans="11:22">
      <c r="K64"/>
      <c r="L64"/>
      <c r="M64"/>
      <c r="N64"/>
      <c r="O64"/>
      <c r="P64"/>
      <c r="Q64"/>
      <c r="R64"/>
      <c r="S64"/>
      <c r="T64"/>
      <c r="U64"/>
      <c r="V64"/>
    </row>
    <row r="65" spans="11:22">
      <c r="K65"/>
      <c r="L65"/>
      <c r="M65"/>
      <c r="N65"/>
      <c r="O65"/>
      <c r="P65"/>
      <c r="Q65"/>
      <c r="R65"/>
      <c r="S65"/>
      <c r="T65"/>
      <c r="U65"/>
      <c r="V65"/>
    </row>
    <row r="66" spans="11:22">
      <c r="K66"/>
      <c r="L66"/>
      <c r="M66"/>
      <c r="N66"/>
      <c r="O66"/>
      <c r="P66"/>
      <c r="Q66"/>
      <c r="R66"/>
      <c r="S66"/>
      <c r="T66"/>
      <c r="U66"/>
      <c r="V66"/>
    </row>
    <row r="67" spans="11:22">
      <c r="K67"/>
      <c r="L67"/>
      <c r="M67"/>
      <c r="N67"/>
      <c r="O67"/>
      <c r="P67"/>
      <c r="Q67"/>
      <c r="R67"/>
      <c r="S67"/>
      <c r="T67"/>
      <c r="U67"/>
      <c r="V67"/>
    </row>
    <row r="68" spans="11:22">
      <c r="K68"/>
      <c r="L68"/>
      <c r="M68"/>
      <c r="N68"/>
      <c r="O68"/>
      <c r="P68"/>
      <c r="Q68"/>
      <c r="R68"/>
      <c r="S68"/>
      <c r="T68"/>
      <c r="U68"/>
      <c r="V68"/>
    </row>
    <row r="69" spans="11:22">
      <c r="K69"/>
      <c r="L69"/>
      <c r="M69"/>
      <c r="N69"/>
      <c r="O69"/>
      <c r="P69"/>
      <c r="Q69"/>
      <c r="R69"/>
      <c r="S69"/>
      <c r="T69"/>
      <c r="U69"/>
      <c r="V69"/>
    </row>
    <row r="70" spans="11:22">
      <c r="K70"/>
      <c r="L70"/>
      <c r="M70"/>
      <c r="N70"/>
      <c r="O70"/>
      <c r="P70"/>
      <c r="Q70"/>
      <c r="R70"/>
      <c r="S70"/>
      <c r="T70"/>
      <c r="U70"/>
      <c r="V70"/>
    </row>
    <row r="71" spans="11:22">
      <c r="K71"/>
      <c r="L71"/>
      <c r="M71"/>
      <c r="N71"/>
      <c r="O71"/>
      <c r="P71"/>
      <c r="Q71"/>
      <c r="R71"/>
      <c r="S71"/>
      <c r="T71"/>
      <c r="U71"/>
      <c r="V71"/>
    </row>
    <row r="72" spans="11:22">
      <c r="K72"/>
      <c r="L72"/>
      <c r="M72"/>
      <c r="N72"/>
      <c r="O72"/>
      <c r="P72"/>
      <c r="Q72"/>
      <c r="R72"/>
      <c r="S72"/>
      <c r="T72"/>
      <c r="U72"/>
      <c r="V72"/>
    </row>
    <row r="73" spans="11:22">
      <c r="K73"/>
      <c r="L73"/>
      <c r="M73"/>
      <c r="N73"/>
      <c r="O73"/>
      <c r="P73"/>
      <c r="Q73"/>
      <c r="R73"/>
      <c r="S73"/>
      <c r="T73"/>
      <c r="U73"/>
      <c r="V73"/>
    </row>
    <row r="74" spans="11:22">
      <c r="K74"/>
      <c r="L74"/>
      <c r="M74"/>
      <c r="N74"/>
      <c r="O74"/>
      <c r="P74"/>
      <c r="Q74"/>
      <c r="R74"/>
      <c r="S74"/>
      <c r="T74"/>
      <c r="U74"/>
      <c r="V74"/>
    </row>
    <row r="75" spans="11:22">
      <c r="K75"/>
      <c r="L75"/>
      <c r="M75"/>
      <c r="N75"/>
      <c r="O75"/>
      <c r="P75"/>
      <c r="Q75"/>
      <c r="R75"/>
      <c r="S75"/>
      <c r="T75"/>
      <c r="U75"/>
      <c r="V75"/>
    </row>
    <row r="76" spans="11:22">
      <c r="K76"/>
      <c r="L76"/>
      <c r="M76"/>
      <c r="N76"/>
      <c r="O76"/>
      <c r="P76"/>
      <c r="Q76"/>
      <c r="R76"/>
      <c r="S76"/>
      <c r="T76"/>
      <c r="U76"/>
      <c r="V76"/>
    </row>
    <row r="77" spans="11:22">
      <c r="K77"/>
      <c r="L77"/>
      <c r="M77"/>
      <c r="N77"/>
      <c r="O77"/>
      <c r="P77"/>
      <c r="Q77"/>
      <c r="R77"/>
      <c r="S77"/>
      <c r="T77"/>
      <c r="U77"/>
      <c r="V77"/>
    </row>
    <row r="78" spans="11:22">
      <c r="K78"/>
      <c r="L78"/>
      <c r="M78"/>
      <c r="N78"/>
      <c r="O78"/>
      <c r="P78"/>
      <c r="Q78"/>
      <c r="R78"/>
      <c r="S78"/>
      <c r="T78"/>
      <c r="U78"/>
      <c r="V78"/>
    </row>
    <row r="79" spans="11:22">
      <c r="K79"/>
      <c r="L79"/>
      <c r="M79"/>
      <c r="N79"/>
      <c r="O79"/>
      <c r="P79"/>
      <c r="Q79"/>
      <c r="R79"/>
      <c r="S79"/>
      <c r="T79"/>
      <c r="U79"/>
      <c r="V79"/>
    </row>
    <row r="80" spans="11:22">
      <c r="K80"/>
      <c r="L80"/>
      <c r="M80"/>
      <c r="N80"/>
      <c r="O80"/>
      <c r="P80"/>
      <c r="Q80"/>
      <c r="R80"/>
      <c r="S80"/>
      <c r="T80"/>
      <c r="U80"/>
      <c r="V80"/>
    </row>
    <row r="81" spans="11:22">
      <c r="K81"/>
      <c r="L81"/>
      <c r="M81"/>
      <c r="N81"/>
      <c r="O81"/>
      <c r="P81"/>
      <c r="Q81"/>
      <c r="R81"/>
      <c r="S81"/>
      <c r="T81"/>
      <c r="U81"/>
      <c r="V81"/>
    </row>
    <row r="82" spans="11:22">
      <c r="K82"/>
      <c r="L82"/>
      <c r="M82"/>
      <c r="N82"/>
      <c r="O82"/>
      <c r="P82"/>
      <c r="Q82"/>
      <c r="R82"/>
      <c r="S82"/>
      <c r="T82"/>
      <c r="U82"/>
      <c r="V82"/>
    </row>
    <row r="83" spans="11:22">
      <c r="K83"/>
      <c r="L83"/>
      <c r="M83"/>
      <c r="N83"/>
      <c r="O83"/>
      <c r="P83"/>
      <c r="Q83"/>
      <c r="R83"/>
      <c r="S83"/>
      <c r="T83"/>
      <c r="U83"/>
      <c r="V83"/>
    </row>
    <row r="84" spans="11:22">
      <c r="K84"/>
      <c r="L84"/>
      <c r="M84"/>
      <c r="N84"/>
      <c r="O84"/>
      <c r="P84"/>
      <c r="Q84"/>
      <c r="R84"/>
      <c r="S84"/>
      <c r="T84"/>
      <c r="U84"/>
      <c r="V84"/>
    </row>
    <row r="85" spans="11:22">
      <c r="K85"/>
      <c r="L85"/>
      <c r="M85"/>
      <c r="N85"/>
      <c r="O85"/>
      <c r="P85"/>
      <c r="Q85"/>
      <c r="R85"/>
      <c r="S85"/>
      <c r="T85"/>
      <c r="U85"/>
      <c r="V85"/>
    </row>
    <row r="86" spans="11:22">
      <c r="K86"/>
      <c r="L86"/>
      <c r="M86"/>
      <c r="N86"/>
      <c r="O86"/>
      <c r="P86"/>
      <c r="Q86"/>
      <c r="R86"/>
      <c r="S86"/>
      <c r="T86"/>
      <c r="U86"/>
      <c r="V86"/>
    </row>
    <row r="87" spans="11:22">
      <c r="K87"/>
      <c r="L87"/>
      <c r="M87"/>
      <c r="N87"/>
      <c r="O87"/>
      <c r="P87"/>
      <c r="Q87"/>
      <c r="R87"/>
      <c r="S87"/>
      <c r="T87"/>
      <c r="U87"/>
      <c r="V87"/>
    </row>
    <row r="88" spans="11:22">
      <c r="K88"/>
      <c r="L88"/>
      <c r="M88"/>
      <c r="N88"/>
      <c r="O88"/>
      <c r="P88"/>
      <c r="Q88"/>
      <c r="R88"/>
      <c r="S88"/>
      <c r="T88"/>
      <c r="U88"/>
      <c r="V88"/>
    </row>
    <row r="89" spans="11:22">
      <c r="K89"/>
      <c r="L89"/>
      <c r="M89"/>
      <c r="N89"/>
      <c r="O89"/>
      <c r="P89"/>
      <c r="Q89"/>
      <c r="R89"/>
      <c r="S89"/>
      <c r="T89"/>
      <c r="U89"/>
      <c r="V89"/>
    </row>
    <row r="90" spans="11:22">
      <c r="K90"/>
      <c r="L90"/>
      <c r="M90"/>
      <c r="N90"/>
      <c r="O90"/>
      <c r="P90"/>
      <c r="Q90"/>
      <c r="R90"/>
      <c r="S90"/>
      <c r="T90"/>
      <c r="U90"/>
      <c r="V90"/>
    </row>
    <row r="91" spans="11:22">
      <c r="K91"/>
      <c r="L91"/>
      <c r="M91"/>
      <c r="N91"/>
      <c r="O91"/>
      <c r="P91"/>
      <c r="Q91"/>
      <c r="R91"/>
      <c r="S91"/>
      <c r="T91"/>
      <c r="U91"/>
      <c r="V91"/>
    </row>
    <row r="92" spans="11:22">
      <c r="K92"/>
      <c r="L92"/>
      <c r="M92"/>
      <c r="N92"/>
      <c r="O92"/>
      <c r="P92"/>
      <c r="Q92"/>
      <c r="R92"/>
      <c r="S92"/>
      <c r="T92"/>
      <c r="U92"/>
      <c r="V92"/>
    </row>
    <row r="93" spans="11:22">
      <c r="K93"/>
      <c r="L93"/>
      <c r="M93"/>
      <c r="N93"/>
      <c r="O93"/>
      <c r="P93"/>
      <c r="Q93"/>
      <c r="R93"/>
      <c r="S93"/>
      <c r="T93"/>
      <c r="U93"/>
      <c r="V93"/>
    </row>
    <row r="94" spans="11:22">
      <c r="K94"/>
      <c r="L94"/>
      <c r="M94"/>
      <c r="N94"/>
      <c r="O94"/>
      <c r="P94"/>
      <c r="Q94"/>
      <c r="R94"/>
      <c r="S94"/>
      <c r="T94"/>
      <c r="U94"/>
      <c r="V94"/>
    </row>
    <row r="95" spans="11:22">
      <c r="K95"/>
      <c r="L95"/>
      <c r="M95"/>
      <c r="N95"/>
      <c r="O95"/>
      <c r="P95"/>
      <c r="Q95"/>
      <c r="R95"/>
      <c r="S95"/>
      <c r="T95"/>
      <c r="U95"/>
      <c r="V95"/>
    </row>
    <row r="96" spans="11:22">
      <c r="K96"/>
      <c r="L96"/>
      <c r="M96"/>
      <c r="N96"/>
      <c r="O96"/>
      <c r="P96"/>
      <c r="Q96"/>
      <c r="R96"/>
      <c r="S96"/>
      <c r="T96"/>
      <c r="U96"/>
      <c r="V96"/>
    </row>
    <row r="97" spans="11:22">
      <c r="K97"/>
      <c r="L97"/>
      <c r="M97"/>
      <c r="N97"/>
      <c r="O97"/>
      <c r="P97"/>
      <c r="Q97"/>
      <c r="R97"/>
      <c r="S97"/>
      <c r="T97"/>
      <c r="U97"/>
      <c r="V97"/>
    </row>
    <row r="98" spans="11:22">
      <c r="K98"/>
      <c r="L98"/>
      <c r="M98"/>
      <c r="N98"/>
      <c r="O98"/>
      <c r="P98"/>
      <c r="Q98"/>
      <c r="R98"/>
      <c r="S98"/>
      <c r="T98"/>
      <c r="U98"/>
      <c r="V98"/>
    </row>
    <row r="99" spans="11:22">
      <c r="K99"/>
      <c r="L99"/>
      <c r="M99"/>
      <c r="N99"/>
      <c r="O99"/>
      <c r="P99"/>
      <c r="Q99"/>
      <c r="R99"/>
      <c r="S99"/>
      <c r="T99"/>
      <c r="U99"/>
      <c r="V99"/>
    </row>
    <row r="100" spans="11:22">
      <c r="K100"/>
      <c r="L100"/>
      <c r="M100"/>
      <c r="N100"/>
      <c r="O100"/>
      <c r="P100"/>
      <c r="Q100"/>
      <c r="R100"/>
      <c r="S100"/>
      <c r="T100"/>
      <c r="U100"/>
      <c r="V100"/>
    </row>
    <row r="101" spans="11:22">
      <c r="K101"/>
      <c r="L101"/>
      <c r="M101"/>
      <c r="N101"/>
      <c r="O101"/>
      <c r="P101"/>
      <c r="Q101"/>
      <c r="R101"/>
      <c r="S101"/>
      <c r="T101"/>
      <c r="U101"/>
      <c r="V101"/>
    </row>
    <row r="102" spans="11:22">
      <c r="K102"/>
      <c r="L102"/>
      <c r="M102"/>
      <c r="N102"/>
      <c r="O102"/>
      <c r="P102"/>
      <c r="Q102"/>
      <c r="R102"/>
      <c r="S102"/>
      <c r="T102"/>
      <c r="U102"/>
      <c r="V102"/>
    </row>
    <row r="103" spans="11:22">
      <c r="K103"/>
      <c r="L103"/>
      <c r="M103"/>
      <c r="N103"/>
      <c r="O103"/>
      <c r="P103"/>
      <c r="Q103"/>
      <c r="R103"/>
      <c r="S103"/>
      <c r="T103"/>
      <c r="U103"/>
      <c r="V103"/>
    </row>
    <row r="104" spans="11:22">
      <c r="K104"/>
      <c r="L104"/>
      <c r="M104"/>
      <c r="N104"/>
      <c r="O104"/>
      <c r="P104"/>
      <c r="Q104"/>
      <c r="R104"/>
      <c r="S104"/>
      <c r="T104"/>
      <c r="U104"/>
      <c r="V104"/>
    </row>
    <row r="105" spans="11:22">
      <c r="K105"/>
      <c r="L105"/>
      <c r="M105"/>
      <c r="N105"/>
      <c r="O105"/>
      <c r="P105"/>
      <c r="Q105"/>
      <c r="R105"/>
      <c r="S105"/>
      <c r="T105"/>
      <c r="U105"/>
      <c r="V105"/>
    </row>
    <row r="106" spans="11:22">
      <c r="K106"/>
      <c r="L106"/>
      <c r="M106"/>
      <c r="N106"/>
      <c r="O106"/>
      <c r="P106"/>
      <c r="Q106"/>
      <c r="R106"/>
      <c r="S106"/>
      <c r="T106"/>
      <c r="U106"/>
      <c r="V106"/>
    </row>
    <row r="107" spans="11:22">
      <c r="K107"/>
      <c r="L107"/>
      <c r="M107"/>
      <c r="N107"/>
      <c r="O107"/>
      <c r="P107"/>
      <c r="Q107"/>
      <c r="R107"/>
      <c r="S107"/>
      <c r="T107"/>
      <c r="U107"/>
      <c r="V107"/>
    </row>
    <row r="108" spans="11:22">
      <c r="K108"/>
      <c r="L108"/>
      <c r="M108"/>
      <c r="N108"/>
      <c r="O108"/>
      <c r="P108"/>
      <c r="Q108"/>
      <c r="R108"/>
      <c r="S108"/>
      <c r="T108"/>
      <c r="U108"/>
      <c r="V108"/>
    </row>
    <row r="109" spans="11:22">
      <c r="K109"/>
      <c r="L109"/>
      <c r="M109"/>
      <c r="N109"/>
      <c r="O109"/>
      <c r="P109"/>
      <c r="Q109"/>
      <c r="R109"/>
      <c r="S109"/>
      <c r="T109"/>
      <c r="U109"/>
      <c r="V109"/>
    </row>
    <row r="110" spans="11:22">
      <c r="K110"/>
      <c r="L110"/>
      <c r="M110"/>
      <c r="N110"/>
      <c r="O110"/>
      <c r="P110"/>
      <c r="Q110"/>
      <c r="R110"/>
      <c r="S110"/>
      <c r="T110"/>
      <c r="U110"/>
      <c r="V110"/>
    </row>
    <row r="111" spans="11:22">
      <c r="K111"/>
      <c r="L111"/>
      <c r="M111"/>
      <c r="N111"/>
      <c r="O111"/>
      <c r="P111"/>
      <c r="Q111"/>
      <c r="R111"/>
      <c r="S111"/>
      <c r="T111"/>
      <c r="U111"/>
      <c r="V111"/>
    </row>
    <row r="112" spans="11:22">
      <c r="K112"/>
      <c r="L112"/>
      <c r="M112"/>
      <c r="N112"/>
      <c r="O112"/>
      <c r="P112"/>
      <c r="Q112"/>
      <c r="R112"/>
      <c r="S112"/>
      <c r="T112"/>
      <c r="U112"/>
      <c r="V112"/>
    </row>
    <row r="113" spans="11:22">
      <c r="K113"/>
      <c r="L113"/>
      <c r="M113"/>
      <c r="N113"/>
      <c r="O113"/>
      <c r="P113"/>
      <c r="Q113"/>
      <c r="R113"/>
      <c r="S113"/>
      <c r="T113"/>
      <c r="U113"/>
      <c r="V113"/>
    </row>
    <row r="114" spans="11:22">
      <c r="K114"/>
      <c r="L114"/>
      <c r="M114"/>
      <c r="N114"/>
      <c r="O114"/>
      <c r="P114"/>
      <c r="Q114"/>
      <c r="R114"/>
      <c r="S114"/>
      <c r="T114"/>
      <c r="U114"/>
      <c r="V114"/>
    </row>
    <row r="115" spans="11:22">
      <c r="K115"/>
      <c r="L115"/>
      <c r="M115"/>
      <c r="N115"/>
      <c r="O115"/>
      <c r="P115"/>
      <c r="Q115"/>
      <c r="R115"/>
      <c r="S115"/>
      <c r="T115"/>
      <c r="U115"/>
      <c r="V115"/>
    </row>
    <row r="116" spans="11:22">
      <c r="K116"/>
      <c r="L116"/>
      <c r="M116"/>
      <c r="N116"/>
      <c r="O116"/>
      <c r="P116"/>
      <c r="Q116"/>
      <c r="R116"/>
      <c r="S116"/>
      <c r="T116"/>
      <c r="U116"/>
      <c r="V116"/>
    </row>
    <row r="117" spans="11:22">
      <c r="K117"/>
      <c r="L117"/>
      <c r="M117"/>
      <c r="N117"/>
      <c r="O117"/>
      <c r="P117"/>
      <c r="Q117"/>
      <c r="R117"/>
      <c r="S117"/>
      <c r="T117"/>
      <c r="U117"/>
      <c r="V117"/>
    </row>
    <row r="118" spans="11:22">
      <c r="K118"/>
      <c r="L118"/>
      <c r="M118"/>
      <c r="N118"/>
      <c r="O118"/>
      <c r="P118"/>
      <c r="Q118"/>
      <c r="R118"/>
      <c r="S118"/>
      <c r="T118"/>
      <c r="U118"/>
      <c r="V118"/>
    </row>
    <row r="119" spans="11:22">
      <c r="K119"/>
      <c r="L119"/>
      <c r="M119"/>
      <c r="N119"/>
      <c r="O119"/>
      <c r="P119"/>
      <c r="Q119"/>
      <c r="R119"/>
      <c r="S119"/>
      <c r="T119"/>
      <c r="U119"/>
      <c r="V119"/>
    </row>
    <row r="120" spans="11:22">
      <c r="K120"/>
      <c r="L120"/>
      <c r="M120"/>
      <c r="N120"/>
      <c r="O120"/>
      <c r="P120"/>
      <c r="Q120"/>
      <c r="R120"/>
      <c r="S120"/>
      <c r="T120"/>
      <c r="U120"/>
      <c r="V120"/>
    </row>
    <row r="121" spans="11:22">
      <c r="K121"/>
      <c r="L121"/>
      <c r="M121"/>
      <c r="N121"/>
      <c r="O121"/>
      <c r="P121"/>
      <c r="Q121"/>
      <c r="R121"/>
      <c r="S121"/>
      <c r="T121"/>
      <c r="U121"/>
      <c r="V121"/>
    </row>
    <row r="122" spans="11:22">
      <c r="K122"/>
      <c r="L122"/>
      <c r="M122"/>
      <c r="N122"/>
      <c r="O122"/>
      <c r="P122"/>
      <c r="Q122"/>
      <c r="R122"/>
      <c r="S122"/>
      <c r="T122"/>
      <c r="U122"/>
      <c r="V122"/>
    </row>
    <row r="123" spans="11:22">
      <c r="K123"/>
      <c r="L123"/>
      <c r="M123"/>
      <c r="N123"/>
      <c r="O123"/>
      <c r="P123"/>
      <c r="Q123"/>
      <c r="R123"/>
      <c r="S123"/>
      <c r="T123"/>
      <c r="U123"/>
      <c r="V123"/>
    </row>
    <row r="124" spans="11:22">
      <c r="K124"/>
      <c r="L124"/>
      <c r="M124"/>
      <c r="N124"/>
      <c r="O124"/>
      <c r="P124"/>
      <c r="Q124"/>
      <c r="R124"/>
      <c r="S124"/>
      <c r="T124"/>
      <c r="U124"/>
      <c r="V124"/>
    </row>
    <row r="125" spans="11:22">
      <c r="K125"/>
      <c r="L125"/>
      <c r="M125"/>
      <c r="N125"/>
      <c r="O125"/>
      <c r="P125"/>
      <c r="Q125"/>
      <c r="R125"/>
      <c r="S125"/>
      <c r="T125"/>
      <c r="U125"/>
      <c r="V125"/>
    </row>
    <row r="126" spans="11:22">
      <c r="K126"/>
      <c r="L126"/>
      <c r="M126"/>
      <c r="N126"/>
      <c r="O126"/>
      <c r="P126"/>
      <c r="Q126"/>
      <c r="R126"/>
      <c r="S126"/>
      <c r="T126"/>
      <c r="U126"/>
      <c r="V126"/>
    </row>
    <row r="127" spans="11:22">
      <c r="K127"/>
      <c r="L127"/>
      <c r="M127"/>
      <c r="N127"/>
      <c r="O127"/>
      <c r="P127"/>
      <c r="Q127"/>
      <c r="R127"/>
      <c r="S127"/>
      <c r="T127"/>
      <c r="U127"/>
      <c r="V127"/>
    </row>
    <row r="128" spans="11:22">
      <c r="K128"/>
      <c r="L128"/>
      <c r="M128"/>
      <c r="N128"/>
      <c r="O128"/>
      <c r="P128"/>
      <c r="Q128"/>
      <c r="R128"/>
      <c r="S128"/>
      <c r="T128"/>
      <c r="U128"/>
      <c r="V128"/>
    </row>
    <row r="129" spans="11:22">
      <c r="K129"/>
      <c r="L129"/>
      <c r="M129"/>
      <c r="N129"/>
      <c r="O129"/>
      <c r="P129"/>
      <c r="Q129"/>
      <c r="R129"/>
      <c r="S129"/>
      <c r="T129"/>
      <c r="U129"/>
      <c r="V129"/>
    </row>
    <row r="130" spans="11:22">
      <c r="K130"/>
      <c r="L130"/>
      <c r="M130"/>
      <c r="N130"/>
      <c r="O130"/>
      <c r="P130"/>
      <c r="Q130"/>
      <c r="R130"/>
      <c r="S130"/>
      <c r="T130"/>
      <c r="U130"/>
      <c r="V130"/>
    </row>
    <row r="131" spans="11:22">
      <c r="K131"/>
      <c r="L131"/>
      <c r="M131"/>
      <c r="N131"/>
      <c r="O131"/>
      <c r="P131"/>
      <c r="Q131"/>
      <c r="R131"/>
      <c r="S131"/>
      <c r="T131"/>
      <c r="U131"/>
      <c r="V131"/>
    </row>
    <row r="132" spans="11:22">
      <c r="K132"/>
      <c r="L132"/>
      <c r="M132"/>
      <c r="N132"/>
      <c r="O132"/>
      <c r="P132"/>
      <c r="Q132"/>
      <c r="R132"/>
      <c r="S132"/>
      <c r="T132"/>
      <c r="U132"/>
      <c r="V132"/>
    </row>
    <row r="133" spans="11:22">
      <c r="K133"/>
      <c r="L133"/>
      <c r="M133"/>
      <c r="N133"/>
      <c r="O133"/>
      <c r="P133"/>
      <c r="Q133"/>
      <c r="R133"/>
      <c r="S133"/>
      <c r="T133"/>
      <c r="U133"/>
      <c r="V133"/>
    </row>
    <row r="134" spans="11:22">
      <c r="K134"/>
      <c r="L134"/>
      <c r="M134"/>
      <c r="N134"/>
      <c r="O134"/>
      <c r="P134"/>
      <c r="Q134"/>
      <c r="R134"/>
      <c r="S134"/>
      <c r="T134"/>
      <c r="U134"/>
      <c r="V134"/>
    </row>
    <row r="135" spans="11:22">
      <c r="K135"/>
      <c r="L135"/>
      <c r="M135"/>
      <c r="N135"/>
      <c r="O135"/>
      <c r="P135"/>
      <c r="Q135"/>
      <c r="R135"/>
      <c r="S135"/>
      <c r="T135"/>
      <c r="U135"/>
      <c r="V135"/>
    </row>
    <row r="136" spans="11:22">
      <c r="K136"/>
      <c r="L136"/>
      <c r="M136"/>
      <c r="N136"/>
      <c r="O136"/>
      <c r="P136"/>
      <c r="Q136"/>
      <c r="R136"/>
      <c r="S136"/>
      <c r="T136"/>
      <c r="U136"/>
      <c r="V136"/>
    </row>
    <row r="137" spans="11:22">
      <c r="K137"/>
      <c r="L137"/>
      <c r="M137"/>
      <c r="N137"/>
      <c r="O137"/>
      <c r="P137"/>
      <c r="Q137"/>
      <c r="R137"/>
      <c r="S137"/>
      <c r="T137"/>
      <c r="U137"/>
      <c r="V137"/>
    </row>
    <row r="138" spans="11:22">
      <c r="K138"/>
      <c r="L138"/>
      <c r="M138"/>
      <c r="N138"/>
      <c r="O138"/>
      <c r="P138"/>
      <c r="Q138"/>
      <c r="R138"/>
      <c r="S138"/>
      <c r="T138"/>
      <c r="U138"/>
      <c r="V138"/>
    </row>
    <row r="139" spans="11:22">
      <c r="K139"/>
      <c r="L139"/>
      <c r="M139"/>
      <c r="N139"/>
      <c r="O139"/>
      <c r="P139"/>
      <c r="Q139"/>
      <c r="R139"/>
      <c r="S139"/>
      <c r="T139"/>
      <c r="U139"/>
      <c r="V139"/>
    </row>
    <row r="140" spans="11:22">
      <c r="K140"/>
      <c r="L140"/>
      <c r="M140"/>
      <c r="N140"/>
      <c r="O140"/>
      <c r="P140"/>
      <c r="Q140"/>
      <c r="R140"/>
      <c r="S140"/>
      <c r="T140"/>
      <c r="U140"/>
      <c r="V140"/>
    </row>
    <row r="141" spans="11:22">
      <c r="K141"/>
      <c r="L141"/>
      <c r="M141"/>
      <c r="N141"/>
      <c r="O141"/>
      <c r="P141"/>
      <c r="Q141"/>
      <c r="R141"/>
      <c r="S141"/>
      <c r="T141"/>
      <c r="U141"/>
      <c r="V141"/>
    </row>
    <row r="142" spans="11:22">
      <c r="K142"/>
      <c r="L142"/>
      <c r="M142"/>
      <c r="N142"/>
      <c r="O142"/>
      <c r="P142"/>
      <c r="Q142"/>
      <c r="R142"/>
      <c r="S142"/>
      <c r="T142"/>
      <c r="U142"/>
      <c r="V142"/>
    </row>
    <row r="143" spans="11:22">
      <c r="K143"/>
      <c r="L143"/>
      <c r="M143"/>
      <c r="N143"/>
      <c r="O143"/>
      <c r="P143"/>
      <c r="Q143"/>
      <c r="R143"/>
      <c r="S143"/>
      <c r="T143"/>
      <c r="U143"/>
      <c r="V143"/>
    </row>
  </sheetData>
  <mergeCells count="21">
    <mergeCell ref="A1:I1"/>
    <mergeCell ref="A2:B2"/>
    <mergeCell ref="A3:I3"/>
    <mergeCell ref="G4:H4"/>
    <mergeCell ref="A5:I5"/>
    <mergeCell ref="A6:I6"/>
    <mergeCell ref="A7:I7"/>
    <mergeCell ref="C9:G9"/>
    <mergeCell ref="K19:S19"/>
    <mergeCell ref="A22:B22"/>
    <mergeCell ref="B23:C23"/>
    <mergeCell ref="H25:I25"/>
    <mergeCell ref="H29:I29"/>
    <mergeCell ref="H30:I30"/>
    <mergeCell ref="A31:I31"/>
    <mergeCell ref="K31:M31"/>
    <mergeCell ref="P31:R31"/>
    <mergeCell ref="B32:I32"/>
    <mergeCell ref="A9:A10"/>
    <mergeCell ref="H9:H10"/>
    <mergeCell ref="I9:I10"/>
  </mergeCells>
  <pageMargins left="0.75" right="0.393055555555556" top="1" bottom="1" header="0.5" footer="0.275"/>
  <pageSetup paperSize="9" orientation="landscape"/>
  <headerFooter alignWithMargins="0"/>
  <drawing r:id="rId1"/>
  <legacyDrawing r:id="rId2"/>
  <oleObjects>
    <mc:AlternateContent xmlns:mc="http://schemas.openxmlformats.org/markup-compatibility/2006">
      <mc:Choice Requires="x14">
        <oleObject shapeId="2049" progId="Equation.3" r:id="rId3">
          <objectPr defaultSize="0" r:id="rId4">
            <anchor moveWithCells="1" sizeWithCells="1">
              <from>
                <xdr:col>7</xdr:col>
                <xdr:colOff>160020</xdr:colOff>
                <xdr:row>8</xdr:row>
                <xdr:rowOff>60960</xdr:rowOff>
              </from>
              <to>
                <xdr:col>7</xdr:col>
                <xdr:colOff>350520</xdr:colOff>
                <xdr:row>9</xdr:row>
                <xdr:rowOff>76200</xdr:rowOff>
              </to>
            </anchor>
          </objectPr>
        </oleObject>
      </mc:Choice>
      <mc:Fallback>
        <oleObject shapeId="2049" progId="Equation.3" r:id="rId3"/>
      </mc:Fallback>
    </mc:AlternateContent>
    <mc:AlternateContent xmlns:mc="http://schemas.openxmlformats.org/markup-compatibility/2006">
      <mc:Choice Requires="x14">
        <oleObject shapeId="2050" progId="Equation.3" r:id="rId5">
          <objectPr defaultSize="0" r:id="rId6">
            <anchor moveWithCells="1">
              <from>
                <xdr:col>0</xdr:col>
                <xdr:colOff>340360</xdr:colOff>
                <xdr:row>20</xdr:row>
                <xdr:rowOff>0</xdr:rowOff>
              </from>
              <to>
                <xdr:col>1</xdr:col>
                <xdr:colOff>220980</xdr:colOff>
                <xdr:row>21</xdr:row>
                <xdr:rowOff>15240</xdr:rowOff>
              </to>
            </anchor>
          </objectPr>
        </oleObject>
      </mc:Choice>
      <mc:Fallback>
        <oleObject shapeId="2050" progId="Equation.3" r:id="rId5"/>
      </mc:Fallback>
    </mc:AlternateContent>
    <mc:AlternateContent xmlns:mc="http://schemas.openxmlformats.org/markup-compatibility/2006">
      <mc:Choice Requires="x14">
        <oleObject shapeId="2051" progId="Equation.3" r:id="rId7">
          <objectPr defaultSize="0" r:id="rId6">
            <anchor moveWithCells="1">
              <from>
                <xdr:col>2</xdr:col>
                <xdr:colOff>99060</xdr:colOff>
                <xdr:row>23</xdr:row>
                <xdr:rowOff>22860</xdr:rowOff>
              </from>
              <to>
                <xdr:col>2</xdr:col>
                <xdr:colOff>312420</xdr:colOff>
                <xdr:row>24</xdr:row>
                <xdr:rowOff>30480</xdr:rowOff>
              </to>
            </anchor>
          </objectPr>
        </oleObject>
      </mc:Choice>
      <mc:Fallback>
        <oleObject shapeId="2051" progId="Equation.3" r:id="rId7"/>
      </mc:Fallback>
    </mc:AlternateContent>
    <mc:AlternateContent xmlns:mc="http://schemas.openxmlformats.org/markup-compatibility/2006">
      <mc:Choice Requires="x14">
        <oleObject shapeId="2052" progId="Equation.3" r:id="rId8">
          <objectPr defaultSize="0" r:id="rId9">
            <anchor moveWithCells="1">
              <from>
                <xdr:col>2</xdr:col>
                <xdr:colOff>53340</xdr:colOff>
                <xdr:row>24</xdr:row>
                <xdr:rowOff>83820</xdr:rowOff>
              </from>
              <to>
                <xdr:col>3</xdr:col>
                <xdr:colOff>22860</xdr:colOff>
                <xdr:row>25</xdr:row>
                <xdr:rowOff>98425</xdr:rowOff>
              </to>
            </anchor>
          </objectPr>
        </oleObject>
      </mc:Choice>
      <mc:Fallback>
        <oleObject shapeId="2052" progId="Equation.3" r:id="rId8"/>
      </mc:Fallback>
    </mc:AlternateContent>
    <mc:AlternateContent xmlns:mc="http://schemas.openxmlformats.org/markup-compatibility/2006">
      <mc:Choice Requires="x14">
        <oleObject shapeId="2053" progId="Equation.3" r:id="rId10">
          <objectPr defaultSize="0" r:id="rId11">
            <anchor moveWithCells="1">
              <from>
                <xdr:col>2</xdr:col>
                <xdr:colOff>53340</xdr:colOff>
                <xdr:row>25</xdr:row>
                <xdr:rowOff>38100</xdr:rowOff>
              </from>
              <to>
                <xdr:col>3</xdr:col>
                <xdr:colOff>22860</xdr:colOff>
                <xdr:row>26</xdr:row>
                <xdr:rowOff>33020</xdr:rowOff>
              </to>
            </anchor>
          </objectPr>
        </oleObject>
      </mc:Choice>
      <mc:Fallback>
        <oleObject shapeId="2053" progId="Equation.3" r:id="rId10"/>
      </mc:Fallback>
    </mc:AlternateContent>
    <mc:AlternateContent xmlns:mc="http://schemas.openxmlformats.org/markup-compatibility/2006">
      <mc:Choice Requires="x14">
        <oleObject shapeId="2054" progId="Equation.3" r:id="rId12">
          <objectPr defaultSize="0" r:id="rId13">
            <anchor moveWithCells="1">
              <from>
                <xdr:col>2</xdr:col>
                <xdr:colOff>30480</xdr:colOff>
                <xdr:row>28</xdr:row>
                <xdr:rowOff>91440</xdr:rowOff>
              </from>
              <to>
                <xdr:col>2</xdr:col>
                <xdr:colOff>342900</xdr:colOff>
                <xdr:row>29</xdr:row>
                <xdr:rowOff>47625</xdr:rowOff>
              </to>
            </anchor>
          </objectPr>
        </oleObject>
      </mc:Choice>
      <mc:Fallback>
        <oleObject shapeId="2054" progId="Equation.3" r:id="rId12"/>
      </mc:Fallback>
    </mc:AlternateContent>
    <mc:AlternateContent xmlns:mc="http://schemas.openxmlformats.org/markup-compatibility/2006">
      <mc:Choice Requires="x14">
        <oleObject shapeId="2055" progId="Equation.3" r:id="rId14">
          <objectPr defaultSize="0" r:id="rId15">
            <anchor moveWithCells="1" sizeWithCells="1">
              <from>
                <xdr:col>0</xdr:col>
                <xdr:colOff>419100</xdr:colOff>
                <xdr:row>22</xdr:row>
                <xdr:rowOff>67945</xdr:rowOff>
              </from>
              <to>
                <xdr:col>0</xdr:col>
                <xdr:colOff>541020</xdr:colOff>
                <xdr:row>22</xdr:row>
                <xdr:rowOff>342900</xdr:rowOff>
              </to>
            </anchor>
          </objectPr>
        </oleObject>
      </mc:Choice>
      <mc:Fallback>
        <oleObject shapeId="2055" progId="Equation.3" r:id="rId14"/>
      </mc:Fallback>
    </mc:AlternateContent>
    <mc:AlternateContent xmlns:mc="http://schemas.openxmlformats.org/markup-compatibility/2006">
      <mc:Choice Requires="x14">
        <oleObject shapeId="2056" progId="Equation.3" r:id="rId16">
          <objectPr defaultSize="0" r:id="rId17">
            <anchor moveWithCells="1">
              <from>
                <xdr:col>2</xdr:col>
                <xdr:colOff>38100</xdr:colOff>
                <xdr:row>29</xdr:row>
                <xdr:rowOff>53340</xdr:rowOff>
              </from>
              <to>
                <xdr:col>2</xdr:col>
                <xdr:colOff>449580</xdr:colOff>
                <xdr:row>29</xdr:row>
                <xdr:rowOff>288925</xdr:rowOff>
              </to>
            </anchor>
          </objectPr>
        </oleObject>
      </mc:Choice>
      <mc:Fallback>
        <oleObject shapeId="2056" progId="Equation.3" r:id="rId1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1A (2)</vt:lpstr>
      <vt:lpstr>1A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白鹭</cp:lastModifiedBy>
  <dcterms:created xsi:type="dcterms:W3CDTF">1996-12-17T01:32:00Z</dcterms:created>
  <cp:lastPrinted>2016-12-21T05:00:00Z</cp:lastPrinted>
  <dcterms:modified xsi:type="dcterms:W3CDTF">2021-12-25T11:10:47Z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87F24551943A4B9882704E196B6DE272</vt:lpwstr>
  </property>
</Properties>
</file>