
<file path=[Content_Types].xml><?xml version="1.0" encoding="utf-8"?>
<Types xmlns="http://schemas.openxmlformats.org/package/2006/content-types">
  <Default Extension="bin" ContentType="application/vnd.openxmlformats-officedocument.oleObject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olors2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00" yWindow="-100" windowWidth="19420" windowHeight="11020"/>
  </bookViews>
  <sheets>
    <sheet name="1A" sheetId="1" r:id="rId1"/>
    <sheet name="1B" sheetId="2" r:id="rId2"/>
  </sheets>
  <definedNames>
    <definedName name="_xlnm.Print_Titles" localSheetId="0">'1A'!$1:2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G18" i="1" s="1"/>
  <c r="H9" i="1"/>
  <c r="B18" i="1" s="1"/>
  <c r="D26" i="1" l="1"/>
  <c r="D25" i="1"/>
  <c r="D23" i="1"/>
  <c r="D21" i="1"/>
  <c r="D22" i="1" s="1"/>
</calcChain>
</file>

<file path=xl/sharedStrings.xml><?xml version="1.0" encoding="utf-8"?>
<sst xmlns="http://schemas.openxmlformats.org/spreadsheetml/2006/main" count="64" uniqueCount="57">
  <si>
    <r>
      <rPr>
        <sz val="12"/>
        <rFont val="宋体"/>
        <charset val="134"/>
      </rPr>
      <t xml:space="preserve">被测参数：流量 </t>
    </r>
    <r>
      <rPr>
        <sz val="12"/>
        <rFont val="Times New Roman"/>
        <family val="1"/>
      </rPr>
      <t xml:space="preserve">             </t>
    </r>
    <r>
      <rPr>
        <sz val="12"/>
        <rFont val="宋体"/>
        <charset val="134"/>
      </rPr>
      <t>测量范围：（0.04-6.3）m³/h</t>
    </r>
  </si>
  <si>
    <t>测量仪器：活塞式水表检定装置      测量范围，（0.005-6.3）m³/h</t>
  </si>
  <si>
    <r>
      <rPr>
        <sz val="12"/>
        <rFont val="宋体"/>
        <charset val="134"/>
      </rPr>
      <t>监视方法：标准表法</t>
    </r>
    <r>
      <rPr>
        <sz val="12"/>
        <rFont val="Times New Roman"/>
        <family val="1"/>
      </rPr>
      <t xml:space="preserve">        </t>
    </r>
    <r>
      <rPr>
        <sz val="12"/>
        <rFont val="宋体"/>
        <charset val="134"/>
      </rPr>
      <t>核查标准：</t>
    </r>
    <r>
      <rPr>
        <sz val="12"/>
        <rFont val="Times New Roman"/>
        <family val="1"/>
      </rPr>
      <t>DN100 N1FN255172</t>
    </r>
    <r>
      <rPr>
        <sz val="12"/>
        <rFont val="宋体"/>
        <charset val="134"/>
      </rPr>
      <t>电磁流量计</t>
    </r>
    <r>
      <rPr>
        <sz val="12"/>
        <rFont val="Times New Roman"/>
        <family val="1"/>
      </rPr>
      <t xml:space="preserve">  </t>
    </r>
    <r>
      <rPr>
        <sz val="12"/>
        <color rgb="FFFF0000"/>
        <rFont val="Times New Roman"/>
        <family val="1"/>
      </rPr>
      <t xml:space="preserve">      </t>
    </r>
  </si>
  <si>
    <t>序号</t>
  </si>
  <si>
    <t>核查</t>
  </si>
  <si>
    <t>观察记录（%）</t>
  </si>
  <si>
    <t>R</t>
  </si>
  <si>
    <t xml:space="preserve">   </t>
  </si>
  <si>
    <t xml:space="preserve">                              </t>
  </si>
  <si>
    <t>日期</t>
  </si>
  <si>
    <r>
      <rPr>
        <sz val="12"/>
        <rFont val="Times New Roman"/>
        <family val="1"/>
      </rPr>
      <t>X</t>
    </r>
    <r>
      <rPr>
        <vertAlign val="subscript"/>
        <sz val="12"/>
        <rFont val="Times New Roman"/>
        <family val="1"/>
      </rPr>
      <t>1</t>
    </r>
  </si>
  <si>
    <r>
      <rPr>
        <sz val="12"/>
        <rFont val="Times New Roman"/>
        <family val="1"/>
      </rPr>
      <t>X</t>
    </r>
    <r>
      <rPr>
        <vertAlign val="subscript"/>
        <sz val="12"/>
        <rFont val="Times New Roman"/>
        <family val="1"/>
      </rPr>
      <t>2</t>
    </r>
  </si>
  <si>
    <r>
      <rPr>
        <sz val="12"/>
        <rFont val="Times New Roman"/>
        <family val="1"/>
      </rPr>
      <t>X</t>
    </r>
    <r>
      <rPr>
        <vertAlign val="sub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</si>
  <si>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X</t>
    </r>
    <r>
      <rPr>
        <vertAlign val="subscript"/>
        <sz val="12"/>
        <rFont val="Times New Roman"/>
        <family val="1"/>
      </rPr>
      <t>4</t>
    </r>
  </si>
  <si>
    <r>
      <rPr>
        <sz val="12"/>
        <rFont val="Times New Roman"/>
        <family val="1"/>
      </rPr>
      <t>X</t>
    </r>
    <r>
      <rPr>
        <vertAlign val="subscript"/>
        <sz val="12"/>
        <rFont val="Times New Roman"/>
        <family val="1"/>
      </rPr>
      <t>5</t>
    </r>
  </si>
  <si>
    <t>2021.8.20</t>
  </si>
  <si>
    <t>2021.8.21</t>
  </si>
  <si>
    <t>2021.8.22</t>
  </si>
  <si>
    <t>2021.8.23</t>
  </si>
  <si>
    <t xml:space="preserve">                  </t>
  </si>
  <si>
    <t xml:space="preserve">                          </t>
  </si>
  <si>
    <t>2021.8.24</t>
  </si>
  <si>
    <t>2021.8.25</t>
  </si>
  <si>
    <t>2021.8.26</t>
  </si>
  <si>
    <t xml:space="preserve">                        </t>
  </si>
  <si>
    <t>2021.8.27</t>
  </si>
  <si>
    <t>查表得:</t>
  </si>
  <si>
    <r>
      <rPr>
        <sz val="12"/>
        <rFont val="宋体"/>
        <charset val="134"/>
      </rPr>
      <t>A</t>
    </r>
    <r>
      <rPr>
        <vertAlign val="subscript"/>
        <sz val="12"/>
        <rFont val="宋体"/>
        <charset val="134"/>
      </rPr>
      <t>2=</t>
    </r>
  </si>
  <si>
    <r>
      <rPr>
        <sz val="12"/>
        <rFont val="宋体"/>
        <charset val="134"/>
      </rPr>
      <t>D</t>
    </r>
    <r>
      <rPr>
        <vertAlign val="subscript"/>
        <sz val="12"/>
        <rFont val="宋体"/>
        <charset val="134"/>
      </rPr>
      <t>4=</t>
    </r>
  </si>
  <si>
    <r>
      <rPr>
        <sz val="12"/>
        <rFont val="宋体"/>
        <charset val="134"/>
      </rPr>
      <t>D</t>
    </r>
    <r>
      <rPr>
        <vertAlign val="subscript"/>
        <sz val="12"/>
        <rFont val="宋体"/>
        <charset val="134"/>
      </rPr>
      <t>3=</t>
    </r>
  </si>
  <si>
    <t>--</t>
  </si>
  <si>
    <t>控制图计算：</t>
  </si>
  <si>
    <r>
      <rPr>
        <sz val="12"/>
        <rFont val="宋体"/>
        <charset val="134"/>
      </rPr>
      <t>中心线</t>
    </r>
    <r>
      <rPr>
        <sz val="12"/>
        <rFont val="Times New Roman"/>
        <family val="1"/>
      </rPr>
      <t xml:space="preserve"> </t>
    </r>
  </si>
  <si>
    <t xml:space="preserve">  CL=</t>
  </si>
  <si>
    <t>上控制线</t>
  </si>
  <si>
    <t>UCL=</t>
  </si>
  <si>
    <t>下控制线</t>
  </si>
  <si>
    <t>LCL=</t>
  </si>
  <si>
    <t>中心线</t>
  </si>
  <si>
    <t>CL=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</si>
  <si>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监视结果评价：</t>
    </r>
  </si>
  <si>
    <r>
      <rPr>
        <sz val="12"/>
        <rFont val="宋体"/>
        <charset val="134"/>
      </rPr>
      <t xml:space="preserve">    均值、极差控制图状态正常，冷水水表示值误差检定过</t>
    </r>
    <r>
      <rPr>
        <sz val="12"/>
        <rFont val="宋体"/>
        <charset val="134"/>
      </rPr>
      <t>程中未出现非正常变异，能满足生产工艺要求。</t>
    </r>
  </si>
  <si>
    <t>附录E</t>
  </si>
  <si>
    <t>活塞式水表检定装置 DN20 Q3流量点 检测过程控制图</t>
  </si>
  <si>
    <t>均值控制图</t>
  </si>
  <si>
    <t>UCL=0.4393</t>
  </si>
  <si>
    <t>CL=0.4163</t>
  </si>
  <si>
    <t>LCL=0.3932</t>
  </si>
  <si>
    <t xml:space="preserve"> </t>
  </si>
  <si>
    <t>极差控制图</t>
  </si>
  <si>
    <t>UCL=0.0846</t>
  </si>
  <si>
    <t>CL=0.04</t>
  </si>
  <si>
    <r>
      <rPr>
        <sz val="12"/>
        <rFont val="宋体"/>
        <charset val="134"/>
      </rPr>
      <t>LCL=</t>
    </r>
    <r>
      <rPr>
        <sz val="12"/>
        <rFont val="宋体"/>
        <charset val="134"/>
      </rPr>
      <t>--</t>
    </r>
  </si>
  <si>
    <t xml:space="preserve">附件2 </t>
    <phoneticPr fontId="18" type="noConversion"/>
  </si>
  <si>
    <r>
      <t xml:space="preserve">      </t>
    </r>
    <r>
      <rPr>
        <sz val="12"/>
        <rFont val="宋体"/>
        <charset val="134"/>
      </rPr>
      <t>核查人员：李新民</t>
    </r>
    <phoneticPr fontId="18" type="noConversion"/>
  </si>
  <si>
    <t>冷水水表流量示值误差测量过程监视统计记录表</t>
    <phoneticPr fontId="18" type="noConversion"/>
  </si>
  <si>
    <t>测量过程名称：冷水水表流量示值误差测量过程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</si>
</sst>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);[Red]\(0.00\)"/>
    <numFmt numFmtId="177" formatCode="0.0000_);[Red]\(0.0000\)"/>
    <numFmt numFmtId="178" formatCode="0.0_ "/>
    <numFmt numFmtId="179" formatCode="0.000_ "/>
    <numFmt numFmtId="180" formatCode="0.00_ "/>
    <numFmt numFmtId="181" formatCode="0.0000_ "/>
  </numFmts>
  <fonts count="19" x14ac:knownFonts="1">
    <font>
      <sz val="12"/>
      <name val="宋体"/>
      <charset val="134"/>
    </font>
    <font>
      <sz val="16"/>
      <name val="宋体"/>
      <charset val="134"/>
    </font>
    <font>
      <sz val="20"/>
      <name val="宋体"/>
      <charset val="134"/>
      <scheme val="major"/>
    </font>
    <font>
      <sz val="20"/>
      <name val="Times New Roman"/>
      <family val="1"/>
    </font>
    <font>
      <i/>
      <sz val="16"/>
      <name val="Times New Roman"/>
      <family val="1"/>
    </font>
    <font>
      <b/>
      <sz val="14"/>
      <name val="宋体"/>
      <charset val="134"/>
    </font>
    <font>
      <b/>
      <sz val="18"/>
      <name val="宋体"/>
      <charset val="134"/>
    </font>
    <font>
      <sz val="18"/>
      <name val="Times New Roman"/>
      <family val="1"/>
    </font>
    <font>
      <sz val="12"/>
      <color rgb="FFFF0000"/>
      <name val="宋体"/>
      <charset val="134"/>
    </font>
    <font>
      <sz val="9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4"/>
      <name val="宋体"/>
      <charset val="134"/>
    </font>
    <font>
      <sz val="10.5"/>
      <name val="Times New Roman"/>
      <family val="1"/>
    </font>
    <font>
      <sz val="11"/>
      <color theme="1"/>
      <name val="宋体"/>
      <charset val="134"/>
      <scheme val="minor"/>
    </font>
    <font>
      <sz val="12"/>
      <color rgb="FFFF0000"/>
      <name val="Times New Roman"/>
      <family val="1"/>
    </font>
    <font>
      <vertAlign val="subscript"/>
      <sz val="12"/>
      <name val="Times New Roman"/>
      <family val="1"/>
    </font>
    <font>
      <vertAlign val="subscript"/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Border="1"/>
    <xf numFmtId="0" fontId="3" fillId="0" borderId="0" xfId="0" applyFont="1" applyAlignment="1">
      <alignment horizontal="center"/>
    </xf>
    <xf numFmtId="0" fontId="0" fillId="0" borderId="0" xfId="0" applyFont="1" applyBorder="1"/>
    <xf numFmtId="0" fontId="0" fillId="0" borderId="0" xfId="0" applyFont="1"/>
    <xf numFmtId="179" fontId="0" fillId="0" borderId="0" xfId="0" applyNumberFormat="1" applyFont="1" applyBorder="1"/>
    <xf numFmtId="179" fontId="0" fillId="0" borderId="0" xfId="0" applyNumberFormat="1"/>
    <xf numFmtId="179" fontId="0" fillId="0" borderId="0" xfId="0" applyNumberFormat="1" applyFont="1" applyAlignment="1">
      <alignment horizontal="left" vertical="center"/>
    </xf>
    <xf numFmtId="177" fontId="0" fillId="0" borderId="0" xfId="0" applyNumberFormat="1" applyBorder="1"/>
    <xf numFmtId="177" fontId="0" fillId="0" borderId="0" xfId="0" applyNumberFormat="1" applyFont="1" applyBorder="1" applyAlignment="1">
      <alignment horizontal="left" indent="1"/>
    </xf>
    <xf numFmtId="0" fontId="0" fillId="0" borderId="0" xfId="0" applyFont="1" applyBorder="1" applyAlignment="1">
      <alignment horizontal="left" indent="1"/>
    </xf>
    <xf numFmtId="0" fontId="8" fillId="0" borderId="0" xfId="0" applyFont="1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177" fontId="10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180" fontId="10" fillId="0" borderId="5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177" fontId="10" fillId="0" borderId="2" xfId="0" applyNumberFormat="1" applyFont="1" applyBorder="1" applyAlignment="1">
      <alignment horizontal="center" vertical="top" wrapText="1"/>
    </xf>
    <xf numFmtId="178" fontId="10" fillId="0" borderId="5" xfId="0" applyNumberFormat="1" applyFont="1" applyBorder="1" applyAlignment="1">
      <alignment horizontal="center" wrapText="1"/>
    </xf>
    <xf numFmtId="0" fontId="0" fillId="0" borderId="6" xfId="0" applyFont="1" applyBorder="1" applyAlignment="1"/>
    <xf numFmtId="179" fontId="0" fillId="0" borderId="7" xfId="0" applyNumberFormat="1" applyFont="1" applyBorder="1" applyAlignment="1">
      <alignment vertical="center"/>
    </xf>
    <xf numFmtId="177" fontId="0" fillId="0" borderId="0" xfId="0" applyNumberFormat="1" applyFont="1" applyBorder="1" applyAlignment="1"/>
    <xf numFmtId="177" fontId="0" fillId="0" borderId="0" xfId="0" applyNumberFormat="1" applyFont="1" applyBorder="1" applyAlignment="1">
      <alignment vertical="center"/>
    </xf>
    <xf numFmtId="0" fontId="0" fillId="0" borderId="7" xfId="0" applyFont="1" applyBorder="1" applyAlignment="1"/>
    <xf numFmtId="177" fontId="0" fillId="0" borderId="8" xfId="0" applyNumberFormat="1" applyFont="1" applyBorder="1" applyAlignment="1">
      <alignment horizontal="right" vertical="center"/>
    </xf>
    <xf numFmtId="177" fontId="0" fillId="0" borderId="8" xfId="0" applyNumberFormat="1" applyFont="1" applyBorder="1" applyAlignment="1">
      <alignment horizontal="left" vertical="center"/>
    </xf>
    <xf numFmtId="0" fontId="11" fillId="0" borderId="0" xfId="0" applyFont="1" applyAlignment="1"/>
    <xf numFmtId="177" fontId="0" fillId="0" borderId="0" xfId="0" applyNumberFormat="1" applyFont="1" applyBorder="1"/>
    <xf numFmtId="0" fontId="0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177" fontId="13" fillId="0" borderId="0" xfId="0" applyNumberFormat="1" applyFont="1"/>
    <xf numFmtId="177" fontId="0" fillId="0" borderId="0" xfId="0" applyNumberFormat="1" applyFont="1" applyAlignment="1">
      <alignment horizontal="left" vertical="center"/>
    </xf>
    <xf numFmtId="177" fontId="10" fillId="0" borderId="0" xfId="0" applyNumberFormat="1" applyFont="1" applyAlignment="1">
      <alignment vertical="center"/>
    </xf>
    <xf numFmtId="181" fontId="10" fillId="0" borderId="0" xfId="0" applyNumberFormat="1" applyFont="1" applyAlignment="1">
      <alignment vertical="center"/>
    </xf>
    <xf numFmtId="0" fontId="11" fillId="0" borderId="0" xfId="0" applyFont="1" applyAlignment="1">
      <alignment horizontal="right"/>
    </xf>
    <xf numFmtId="0" fontId="12" fillId="0" borderId="0" xfId="0" applyFont="1" applyBorder="1"/>
    <xf numFmtId="177" fontId="0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77" fontId="0" fillId="0" borderId="0" xfId="0" applyNumberFormat="1" applyFont="1" applyBorder="1" applyAlignment="1">
      <alignment horizontal="left" vertical="center" indent="1"/>
    </xf>
    <xf numFmtId="179" fontId="10" fillId="0" borderId="2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179" fontId="10" fillId="0" borderId="0" xfId="0" applyNumberFormat="1" applyFont="1" applyBorder="1" applyAlignment="1">
      <alignment horizontal="center" wrapText="1"/>
    </xf>
    <xf numFmtId="179" fontId="10" fillId="0" borderId="0" xfId="0" applyNumberFormat="1" applyFont="1" applyBorder="1" applyAlignment="1">
      <alignment horizontal="center" vertical="top" wrapText="1"/>
    </xf>
    <xf numFmtId="178" fontId="10" fillId="0" borderId="2" xfId="0" applyNumberFormat="1" applyFont="1" applyBorder="1" applyAlignment="1">
      <alignment horizontal="center" vertical="top" wrapText="1"/>
    </xf>
    <xf numFmtId="0" fontId="0" fillId="0" borderId="9" xfId="0" applyFont="1" applyBorder="1" applyAlignment="1"/>
    <xf numFmtId="0" fontId="0" fillId="0" borderId="5" xfId="0" applyFont="1" applyBorder="1" applyAlignment="1"/>
    <xf numFmtId="177" fontId="0" fillId="0" borderId="0" xfId="0" applyNumberFormat="1" applyBorder="1" applyAlignment="1">
      <alignment horizontal="left" vertical="center" indent="1"/>
    </xf>
    <xf numFmtId="0" fontId="0" fillId="0" borderId="8" xfId="0" quotePrefix="1" applyFont="1" applyBorder="1" applyAlignment="1">
      <alignment horizontal="left" vertical="center"/>
    </xf>
    <xf numFmtId="177" fontId="0" fillId="0" borderId="0" xfId="0" quotePrefix="1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/>
    </xf>
    <xf numFmtId="177" fontId="0" fillId="0" borderId="0" xfId="0" applyNumberFormat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left" indent="1"/>
    </xf>
    <xf numFmtId="0" fontId="0" fillId="0" borderId="0" xfId="0" applyFont="1" applyAlignment="1">
      <alignment horizontal="left" vertical="center" wrapText="1" indent="1"/>
    </xf>
    <xf numFmtId="0" fontId="0" fillId="0" borderId="0" xfId="0" applyFont="1" applyAlignment="1">
      <alignment horizontal="left" vertical="center" inden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3" Type="http://schemas.microsoft.com/office/2011/relationships/chartStyle" Target="style2.xml"/><Relationship Id="rId2" Type="http://schemas.microsoft.com/office/2011/relationships/chartColorStyle" Target="colors2.xml"/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>
              <a:defRPr lang="zh-CN" sz="300" b="0" i="0" u="none" strike="noStrike" kern="1200" baseline="0">
                <a:solidFill>
                  <a:srgbClr val="000000"/>
                </a:solidFill>
                <a:latin typeface="宋体" pitchFamily="7" charset="-122"/>
                <a:ea typeface="宋体" pitchFamily="7" charset="-122"/>
                <a:cs typeface="宋体" pitchFamily="7" charset="-122"/>
              </a:defRPr>
            </a:pPr>
            <a:r>
              <a:rPr lang="zh-CN" altLang="en-US"/>
              <a:t>极差控制图</a:t>
            </a:r>
          </a:p>
        </c:rich>
      </c:tx>
      <c:layout/>
      <c:overlay val="0"/>
      <c:spPr>
        <a:noFill/>
        <a:ln w="25400"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  <a:effectLst/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ED9-4DCB-B436-E5ACC0A8C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228928"/>
        <c:axId val="199983104"/>
      </c:lineChart>
      <c:catAx>
        <c:axId val="199228928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zh-CN" sz="1100" b="0" i="0" u="none" strike="noStrike" kern="1200" baseline="0">
                    <a:solidFill>
                      <a:srgbClr val="000000"/>
                    </a:solidFill>
                    <a:latin typeface="宋体" pitchFamily="7" charset="-122"/>
                    <a:ea typeface="宋体" pitchFamily="7" charset="-122"/>
                    <a:cs typeface="宋体" pitchFamily="7" charset="-122"/>
                  </a:defRPr>
                </a:pPr>
                <a:r>
                  <a:rPr lang="zh-CN" altLang="en-US" sz="300" b="0" i="0" u="none" strike="noStrike" baseline="0">
                    <a:solidFill>
                      <a:srgbClr val="000000"/>
                    </a:solidFill>
                    <a:latin typeface="宋体" pitchFamily="7" charset="-122"/>
                    <a:ea typeface="宋体" pitchFamily="7" charset="-122"/>
                  </a:rPr>
                  <a:t>次   数</a:t>
                </a:r>
              </a:p>
            </c:rich>
          </c:tx>
          <c:layout/>
          <c:overlay val="0"/>
          <c:spPr>
            <a:noFill/>
            <a:ln w="25400"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itchFamily="7" charset="-122"/>
                <a:ea typeface="宋体" pitchFamily="7" charset="-122"/>
                <a:cs typeface="宋体" pitchFamily="7" charset="-122"/>
              </a:defRPr>
            </a:pPr>
            <a:endParaRPr lang="zh-CN"/>
          </a:p>
        </c:txPr>
        <c:crossAx val="199983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98310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zh-CN" sz="300" b="0" i="0" u="none" strike="noStrike" kern="1200" baseline="0">
                    <a:solidFill>
                      <a:srgbClr val="000000"/>
                    </a:solidFill>
                    <a:latin typeface="宋体" pitchFamily="7" charset="-122"/>
                    <a:ea typeface="宋体" pitchFamily="7" charset="-122"/>
                    <a:cs typeface="宋体" pitchFamily="7" charset="-122"/>
                  </a:defRPr>
                </a:pPr>
                <a:r>
                  <a:rPr lang="zh-CN" altLang="en-US"/>
                  <a:t>极差值</a:t>
                </a:r>
              </a:p>
            </c:rich>
          </c:tx>
          <c:layout/>
          <c:overlay val="0"/>
          <c:spPr>
            <a:noFill/>
            <a:ln w="25400"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itchFamily="7" charset="-122"/>
                <a:ea typeface="宋体" pitchFamily="7" charset="-122"/>
                <a:cs typeface="宋体" pitchFamily="7" charset="-122"/>
              </a:defRPr>
            </a:pPr>
            <a:endParaRPr lang="zh-CN"/>
          </a:p>
        </c:txPr>
        <c:crossAx val="199228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 sz="300" b="0" i="0" u="none" strike="noStrike" baseline="0">
          <a:solidFill>
            <a:srgbClr val="000000"/>
          </a:solidFill>
          <a:latin typeface="宋体" pitchFamily="7" charset="-122"/>
          <a:ea typeface="宋体" pitchFamily="7" charset="-122"/>
          <a:cs typeface="宋体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>
              <a:defRPr lang="zh-CN" sz="300" b="0" i="0" u="none" strike="noStrike" kern="1200" baseline="0">
                <a:solidFill>
                  <a:srgbClr val="000000"/>
                </a:solidFill>
                <a:latin typeface="宋体" pitchFamily="7" charset="-122"/>
                <a:ea typeface="宋体" pitchFamily="7" charset="-122"/>
                <a:cs typeface="宋体" pitchFamily="7" charset="-122"/>
              </a:defRPr>
            </a:pPr>
            <a:r>
              <a:rPr lang="zh-CN" altLang="en-US"/>
              <a:t>均值控制图</a:t>
            </a:r>
          </a:p>
        </c:rich>
      </c:tx>
      <c:layout/>
      <c:overlay val="0"/>
      <c:spPr>
        <a:noFill/>
        <a:ln w="25400"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  <a:effectLst/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71-4992-B328-7333E11F5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957824"/>
        <c:axId val="199984832"/>
      </c:lineChart>
      <c:catAx>
        <c:axId val="130957824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zh-CN" sz="1100" b="0" i="0" u="none" strike="noStrike" kern="1200" baseline="0">
                    <a:solidFill>
                      <a:srgbClr val="000000"/>
                    </a:solidFill>
                    <a:latin typeface="宋体" pitchFamily="7" charset="-122"/>
                    <a:ea typeface="宋体" pitchFamily="7" charset="-122"/>
                    <a:cs typeface="宋体" pitchFamily="7" charset="-122"/>
                  </a:defRPr>
                </a:pPr>
                <a:r>
                  <a:rPr lang="zh-CN" altLang="en-US" sz="300" b="0" i="0" u="none" strike="noStrike" baseline="0">
                    <a:solidFill>
                      <a:srgbClr val="000000"/>
                    </a:solidFill>
                    <a:latin typeface="宋体" pitchFamily="7" charset="-122"/>
                    <a:ea typeface="宋体" pitchFamily="7" charset="-122"/>
                  </a:rPr>
                  <a:t>次   数</a:t>
                </a:r>
              </a:p>
            </c:rich>
          </c:tx>
          <c:layout/>
          <c:overlay val="0"/>
          <c:spPr>
            <a:noFill/>
            <a:ln w="25400"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itchFamily="7" charset="-122"/>
                <a:ea typeface="宋体" pitchFamily="7" charset="-122"/>
                <a:cs typeface="宋体" pitchFamily="7" charset="-122"/>
              </a:defRPr>
            </a:pPr>
            <a:endParaRPr lang="zh-CN"/>
          </a:p>
        </c:txPr>
        <c:crossAx val="199984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98483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zh-CN" sz="300" b="0" i="0" u="none" strike="noStrike" kern="1200" baseline="0">
                    <a:solidFill>
                      <a:srgbClr val="000000"/>
                    </a:solidFill>
                    <a:latin typeface="宋体" pitchFamily="7" charset="-122"/>
                    <a:ea typeface="宋体" pitchFamily="7" charset="-122"/>
                    <a:cs typeface="宋体" pitchFamily="7" charset="-122"/>
                  </a:defRPr>
                </a:pPr>
                <a:r>
                  <a:rPr lang="zh-CN" altLang="en-US"/>
                  <a:t>平均值</a:t>
                </a:r>
              </a:p>
            </c:rich>
          </c:tx>
          <c:layout/>
          <c:overlay val="0"/>
          <c:spPr>
            <a:noFill/>
            <a:ln w="25400"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itchFamily="7" charset="-122"/>
                <a:ea typeface="宋体" pitchFamily="7" charset="-122"/>
                <a:cs typeface="宋体" pitchFamily="7" charset="-122"/>
              </a:defRPr>
            </a:pPr>
            <a:endParaRPr lang="zh-CN"/>
          </a:p>
        </c:txPr>
        <c:crossAx val="130957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 sz="300" b="0" i="0" u="none" strike="noStrike" baseline="0">
          <a:solidFill>
            <a:srgbClr val="000000"/>
          </a:solidFill>
          <a:latin typeface="宋体" pitchFamily="7" charset="-122"/>
          <a:ea typeface="宋体" pitchFamily="7" charset="-122"/>
          <a:cs typeface="宋体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控制图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0202459633564798E-2"/>
          <c:y val="0.14724606079204999"/>
          <c:w val="0.92515686438551004"/>
          <c:h val="0.684705150860223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'1A'!$H$9:$H$16</c:f>
              <c:numCache>
                <c:formatCode>0.00_ </c:formatCode>
                <c:ptCount val="8"/>
                <c:pt idx="0">
                  <c:v>0.43</c:v>
                </c:pt>
                <c:pt idx="1">
                  <c:v>0.42000000000000004</c:v>
                </c:pt>
                <c:pt idx="2">
                  <c:v>0.42000000000000004</c:v>
                </c:pt>
                <c:pt idx="3">
                  <c:v>0.41399999999999998</c:v>
                </c:pt>
                <c:pt idx="4">
                  <c:v>0.41399999999999998</c:v>
                </c:pt>
                <c:pt idx="5">
                  <c:v>0.41600000000000004</c:v>
                </c:pt>
                <c:pt idx="6">
                  <c:v>0.41</c:v>
                </c:pt>
                <c:pt idx="7">
                  <c:v>0.41600000000000004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DE5-45FC-A3AD-52102D0A2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550144"/>
        <c:axId val="199987712"/>
      </c:lineChart>
      <c:catAx>
        <c:axId val="13255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9987712"/>
        <c:crosses val="autoZero"/>
        <c:auto val="1"/>
        <c:lblAlgn val="ctr"/>
        <c:lblOffset val="100"/>
        <c:tickMarkSkip val="1"/>
        <c:noMultiLvlLbl val="0"/>
      </c:catAx>
      <c:valAx>
        <c:axId val="199987712"/>
        <c:scaling>
          <c:orientation val="minMax"/>
          <c:max val="0.4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32550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336946348040697E-2"/>
          <c:y val="7.1055606008716493E-2"/>
          <c:w val="0.91954418415902495"/>
          <c:h val="0.8235954383112019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'1A'!$I$9:$I$16</c:f>
              <c:numCache>
                <c:formatCode>0.000_ </c:formatCode>
                <c:ptCount val="8"/>
                <c:pt idx="0">
                  <c:v>4.0000000000000036E-2</c:v>
                </c:pt>
                <c:pt idx="1">
                  <c:v>3.999999999999998E-2</c:v>
                </c:pt>
                <c:pt idx="2">
                  <c:v>3.999999999999998E-2</c:v>
                </c:pt>
                <c:pt idx="3">
                  <c:v>2.9999999999999971E-2</c:v>
                </c:pt>
                <c:pt idx="4">
                  <c:v>4.9999999999999989E-2</c:v>
                </c:pt>
                <c:pt idx="5">
                  <c:v>2.9999999999999971E-2</c:v>
                </c:pt>
                <c:pt idx="6">
                  <c:v>3.999999999999998E-2</c:v>
                </c:pt>
                <c:pt idx="7">
                  <c:v>2.9999999999999971E-2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9C4-4B9B-AFDF-F90534466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45952"/>
        <c:axId val="199989440"/>
      </c:lineChart>
      <c:catAx>
        <c:axId val="13164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9989440"/>
        <c:crosses val="autoZero"/>
        <c:auto val="1"/>
        <c:lblAlgn val="ctr"/>
        <c:lblOffset val="100"/>
        <c:tickMarkSkip val="1"/>
        <c:noMultiLvlLbl val="0"/>
      </c:catAx>
      <c:valAx>
        <c:axId val="199989440"/>
        <c:scaling>
          <c:orientation val="minMax"/>
          <c:max val="0.0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31645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8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w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295275</xdr:colOff>
      <xdr:row>17</xdr:row>
      <xdr:rowOff>47625</xdr:rowOff>
    </xdr:from>
    <xdr:to>
      <xdr:col>5</xdr:col>
      <xdr:colOff>561975</xdr:colOff>
      <xdr:row>17</xdr:row>
      <xdr:rowOff>247650</xdr:rowOff>
    </xdr:to>
    <xdr:pic>
      <xdr:nvPicPr>
        <xdr:cNvPr id="19689" name="Picture 3">
          <a:extLst>
            <a:ext uri="{FF2B5EF4-FFF2-40B4-BE49-F238E27FC236}">
              <a16:creationId xmlns:a16="http://schemas.microsoft.com/office/drawing/2014/main" xmlns="" id="{00000000-0008-0000-0000-0000E9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74440" y="5253355"/>
          <a:ext cx="266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2</xdr:col>
      <xdr:colOff>76200</xdr:colOff>
      <xdr:row>24</xdr:row>
      <xdr:rowOff>47625</xdr:rowOff>
    </xdr:from>
    <xdr:to>
      <xdr:col>2</xdr:col>
      <xdr:colOff>390525</xdr:colOff>
      <xdr:row>24</xdr:row>
      <xdr:rowOff>285750</xdr:rowOff>
    </xdr:to>
    <xdr:pic>
      <xdr:nvPicPr>
        <xdr:cNvPr id="19690" name="Picture 7">
          <a:extLst>
            <a:ext uri="{FF2B5EF4-FFF2-40B4-BE49-F238E27FC236}">
              <a16:creationId xmlns:a16="http://schemas.microsoft.com/office/drawing/2014/main" xmlns="" id="{00000000-0008-0000-0000-0000EA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758950" y="799020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8</xdr:col>
      <xdr:colOff>565785</xdr:colOff>
      <xdr:row>30</xdr:row>
      <xdr:rowOff>9525</xdr:rowOff>
    </xdr:to>
    <xdr:graphicFrame macro="">
      <xdr:nvGraphicFramePr>
        <xdr:cNvPr id="19691" name="图表 11">
          <a:extLst>
            <a:ext uri="{FF2B5EF4-FFF2-40B4-BE49-F238E27FC236}">
              <a16:creationId xmlns:a16="http://schemas.microsoft.com/office/drawing/2014/main" xmlns="" id="{00000000-0008-0000-0000-0000EB4C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30</xdr:row>
      <xdr:rowOff>0</xdr:rowOff>
    </xdr:from>
    <xdr:to>
      <xdr:col>9</xdr:col>
      <xdr:colOff>9525</xdr:colOff>
      <xdr:row>30</xdr:row>
      <xdr:rowOff>9525</xdr:rowOff>
    </xdr:to>
    <xdr:graphicFrame macro="">
      <xdr:nvGraphicFramePr>
        <xdr:cNvPr id="19692" name="图表 12">
          <a:extLst>
            <a:ext uri="{FF2B5EF4-FFF2-40B4-BE49-F238E27FC236}">
              <a16:creationId xmlns:a16="http://schemas.microsoft.com/office/drawing/2014/main" xmlns="" id="{00000000-0008-0000-0000-0000EC4C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215900</xdr:colOff>
          <xdr:row>6</xdr:row>
          <xdr:rowOff>88900</xdr:rowOff>
        </xdr:from>
        <xdr:to>
          <xdr:col>7</xdr:col>
          <xdr:colOff>336550</xdr:colOff>
          <xdr:row>7</xdr:row>
          <xdr:rowOff>88900</xdr:rowOff>
        </xdr:to>
        <xdr:sp macro="" textlink="">
          <xdr:nvSpPr>
            <xdr:cNvPr id="19457" name="Object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457200</xdr:colOff>
          <xdr:row>17</xdr:row>
          <xdr:rowOff>0</xdr:rowOff>
        </xdr:from>
        <xdr:to>
          <xdr:col>0</xdr:col>
          <xdr:colOff>736600</xdr:colOff>
          <xdr:row>18</xdr:row>
          <xdr:rowOff>25400</xdr:rowOff>
        </xdr:to>
        <xdr:sp macro="" textlink="">
          <xdr:nvSpPr>
            <xdr:cNvPr id="19458" name="Object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127000</xdr:colOff>
          <xdr:row>20</xdr:row>
          <xdr:rowOff>25400</xdr:rowOff>
        </xdr:from>
        <xdr:to>
          <xdr:col>2</xdr:col>
          <xdr:colOff>215900</xdr:colOff>
          <xdr:row>20</xdr:row>
          <xdr:rowOff>292100</xdr:rowOff>
        </xdr:to>
        <xdr:sp macro="" textlink="">
          <xdr:nvSpPr>
            <xdr:cNvPr id="19460" name="Object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</xdr:colOff>
          <xdr:row>21</xdr:row>
          <xdr:rowOff>101600</xdr:rowOff>
        </xdr:from>
        <xdr:to>
          <xdr:col>3</xdr:col>
          <xdr:colOff>25400</xdr:colOff>
          <xdr:row>22</xdr:row>
          <xdr:rowOff>0</xdr:rowOff>
        </xdr:to>
        <xdr:sp macro="" textlink="">
          <xdr:nvSpPr>
            <xdr:cNvPr id="19461" name="Object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</xdr:colOff>
          <xdr:row>22</xdr:row>
          <xdr:rowOff>50800</xdr:rowOff>
        </xdr:from>
        <xdr:to>
          <xdr:col>3</xdr:col>
          <xdr:colOff>25400</xdr:colOff>
          <xdr:row>23</xdr:row>
          <xdr:rowOff>12700</xdr:rowOff>
        </xdr:to>
        <xdr:sp macro="" textlink="">
          <xdr:nvSpPr>
            <xdr:cNvPr id="19462" name="Object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25</xdr:row>
          <xdr:rowOff>114300</xdr:rowOff>
        </xdr:from>
        <xdr:to>
          <xdr:col>2</xdr:col>
          <xdr:colOff>431800</xdr:colOff>
          <xdr:row>25</xdr:row>
          <xdr:rowOff>387350</xdr:rowOff>
        </xdr:to>
        <xdr:sp macro="" textlink="">
          <xdr:nvSpPr>
            <xdr:cNvPr id="19464" name="Object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533400</xdr:colOff>
          <xdr:row>19</xdr:row>
          <xdr:rowOff>101600</xdr:rowOff>
        </xdr:from>
        <xdr:to>
          <xdr:col>0</xdr:col>
          <xdr:colOff>685800</xdr:colOff>
          <xdr:row>19</xdr:row>
          <xdr:rowOff>444500</xdr:rowOff>
        </xdr:to>
        <xdr:sp macro="" textlink="">
          <xdr:nvSpPr>
            <xdr:cNvPr id="19465" name="Object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26</xdr:row>
          <xdr:rowOff>63500</xdr:rowOff>
        </xdr:from>
        <xdr:to>
          <xdr:col>2</xdr:col>
          <xdr:colOff>558800</xdr:colOff>
          <xdr:row>26</xdr:row>
          <xdr:rowOff>368300</xdr:rowOff>
        </xdr:to>
        <xdr:sp macro="" textlink="">
          <xdr:nvSpPr>
            <xdr:cNvPr id="19466" name="Object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0</xdr:rowOff>
        </xdr:from>
        <xdr:to>
          <xdr:col>2</xdr:col>
          <xdr:colOff>279400</xdr:colOff>
          <xdr:row>21</xdr:row>
          <xdr:rowOff>0</xdr:rowOff>
        </xdr:to>
        <xdr:sp macro="" textlink="">
          <xdr:nvSpPr>
            <xdr:cNvPr id="19468" name="Object 12" hidden="1">
              <a:extLst>
                <a:ext uri="{63B3BB69-23CF-44E3-9099-C40C66FF867C}">
                  <a14:compatExt spid="_x0000_s19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158750</xdr:colOff>
          <xdr:row>6</xdr:row>
          <xdr:rowOff>146050</xdr:rowOff>
        </xdr:from>
        <xdr:to>
          <xdr:col>7</xdr:col>
          <xdr:colOff>431800</xdr:colOff>
          <xdr:row>7</xdr:row>
          <xdr:rowOff>222250</xdr:rowOff>
        </xdr:to>
        <xdr:sp macro="" textlink="">
          <xdr:nvSpPr>
            <xdr:cNvPr id="19470" name="Object 14" hidden="1">
              <a:extLst>
                <a:ext uri="{63B3BB69-23CF-44E3-9099-C40C66FF867C}">
                  <a14:compatExt spid="_x0000_s19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292100</xdr:colOff>
          <xdr:row>3</xdr:row>
          <xdr:rowOff>146050</xdr:rowOff>
        </xdr:from>
        <xdr:to>
          <xdr:col>5</xdr:col>
          <xdr:colOff>444500</xdr:colOff>
          <xdr:row>5</xdr:row>
          <xdr:rowOff>127000</xdr:rowOff>
        </xdr:to>
        <xdr:sp macro="" textlink="">
          <xdr:nvSpPr>
            <xdr:cNvPr id="20481" name="Object 1" hidden="1">
              <a:extLst>
                <a:ext uri="{63B3BB69-23CF-44E3-9099-C40C66FF867C}">
                  <a14:compatExt spid="_x0000_s20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358775</xdr:colOff>
      <xdr:row>3</xdr:row>
      <xdr:rowOff>102235</xdr:rowOff>
    </xdr:from>
    <xdr:to>
      <xdr:col>11</xdr:col>
      <xdr:colOff>405130</xdr:colOff>
      <xdr:row>17</xdr:row>
      <xdr:rowOff>115207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165100</xdr:colOff>
          <xdr:row>3</xdr:row>
          <xdr:rowOff>127000</xdr:rowOff>
        </xdr:from>
        <xdr:to>
          <xdr:col>5</xdr:col>
          <xdr:colOff>336550</xdr:colOff>
          <xdr:row>5</xdr:row>
          <xdr:rowOff>146050</xdr:rowOff>
        </xdr:to>
        <xdr:sp macro="" textlink="">
          <xdr:nvSpPr>
            <xdr:cNvPr id="20483" name="Object 3" hidden="1">
              <a:extLst>
                <a:ext uri="{63B3BB69-23CF-44E3-9099-C40C66FF867C}">
                  <a14:compatExt spid="_x0000_s20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</xdr:col>
      <xdr:colOff>111760</xdr:colOff>
      <xdr:row>5</xdr:row>
      <xdr:rowOff>127000</xdr:rowOff>
    </xdr:from>
    <xdr:to>
      <xdr:col>11</xdr:col>
      <xdr:colOff>102235</xdr:colOff>
      <xdr:row>5</xdr:row>
      <xdr:rowOff>127000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CxnSpPr/>
      </xdr:nvCxnSpPr>
      <xdr:spPr>
        <a:xfrm>
          <a:off x="797560" y="1536700"/>
          <a:ext cx="684847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330200</xdr:colOff>
      <xdr:row>18</xdr:row>
      <xdr:rowOff>135890</xdr:rowOff>
    </xdr:from>
    <xdr:to>
      <xdr:col>11</xdr:col>
      <xdr:colOff>425450</xdr:colOff>
      <xdr:row>31</xdr:row>
      <xdr:rowOff>152219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82550</xdr:colOff>
      <xdr:row>30</xdr:row>
      <xdr:rowOff>69850</xdr:rowOff>
    </xdr:from>
    <xdr:to>
      <xdr:col>11</xdr:col>
      <xdr:colOff>273050</xdr:colOff>
      <xdr:row>30</xdr:row>
      <xdr:rowOff>69850</xdr:rowOff>
    </xdr:to>
    <xdr:sp macro="" textlink="">
      <xdr:nvSpPr>
        <xdr:cNvPr id="4" name="直接连接符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768350" y="6175375"/>
          <a:ext cx="70485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0.04828</cdr:x>
      <cdr:y>0.43403</cdr:y>
    </cdr:from>
    <cdr:to>
      <cdr:x>0.9606</cdr:x>
      <cdr:y>0.43403</cdr:y>
    </cdr:to>
    <cdr:sp macro="" textlink="">
      <cdr:nvSpPr>
        <cdr:cNvPr id="2" name="直接连接符 1"/>
        <cdr:cNvSpPr/>
      </cdr:nvSpPr>
      <cdr:spPr>
        <a:xfrm xmlns:a="http://schemas.openxmlformats.org/drawingml/2006/main">
          <a:off x="366473" y="1187886"/>
          <a:ext cx="6924650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0.07117</cdr:x>
      <cdr:y>0.68437</cdr:y>
    </cdr:from>
    <cdr:to>
      <cdr:x>0.97847</cdr:x>
      <cdr:y>0.68766</cdr:y>
    </cdr:to>
    <cdr:sp macro="" textlink="">
      <cdr:nvSpPr>
        <cdr:cNvPr id="3" name="直接连接符 2"/>
        <cdr:cNvSpPr/>
      </cdr:nvSpPr>
      <cdr:spPr>
        <a:xfrm xmlns:a="http://schemas.openxmlformats.org/drawingml/2006/main" flipV="1">
          <a:off x="540186" y="1873031"/>
          <a:ext cx="6886548" cy="900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0.06323</cdr:x>
      <cdr:y>0.04669</cdr:y>
    </cdr:from>
    <cdr:to>
      <cdr:x>0.98593</cdr:x>
      <cdr:y>0.04669</cdr:y>
    </cdr:to>
    <cdr:sp macro="" textlink="">
      <cdr:nvSpPr>
        <cdr:cNvPr id="2" name="直接连接符 1"/>
        <cdr:cNvSpPr/>
      </cdr:nvSpPr>
      <cdr:spPr>
        <a:xfrm xmlns:a="http://schemas.openxmlformats.org/drawingml/2006/main">
          <a:off x="483017" y="116407"/>
          <a:ext cx="7048551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0.05985</cdr:x>
      <cdr:y>0.47841</cdr:y>
    </cdr:from>
    <cdr:to>
      <cdr:x>0.9788</cdr:x>
      <cdr:y>0.48553</cdr:y>
    </cdr:to>
    <cdr:sp macro="" textlink="">
      <cdr:nvSpPr>
        <cdr:cNvPr id="3" name="直接连接符 2"/>
        <cdr:cNvSpPr/>
      </cdr:nvSpPr>
      <cdr:spPr>
        <a:xfrm xmlns:a="http://schemas.openxmlformats.org/drawingml/2006/main" flipV="1">
          <a:off x="457178" y="1192377"/>
          <a:ext cx="7019905" cy="1774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3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</c:userShape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9.bin"/><Relationship Id="rId3" Type="http://schemas.openxmlformats.org/officeDocument/2006/relationships/oleObject" Target="../embeddings/oleObject1.bin"/><Relationship Id="rId7" Type="http://schemas.openxmlformats.org/officeDocument/2006/relationships/oleObject" Target="../embeddings/oleObject3.bin"/><Relationship Id="rId12" Type="http://schemas.openxmlformats.org/officeDocument/2006/relationships/oleObject" Target="../embeddings/oleObject6.bin"/><Relationship Id="rId17" Type="http://schemas.openxmlformats.org/officeDocument/2006/relationships/image" Target="../media/image7.emf"/><Relationship Id="rId2" Type="http://schemas.openxmlformats.org/officeDocument/2006/relationships/vmlDrawing" Target="../drawings/vmlDrawing1.vml"/><Relationship Id="rId16" Type="http://schemas.openxmlformats.org/officeDocument/2006/relationships/oleObject" Target="../embeddings/oleObject8.bin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11" Type="http://schemas.openxmlformats.org/officeDocument/2006/relationships/image" Target="../media/image4.emf"/><Relationship Id="rId5" Type="http://schemas.openxmlformats.org/officeDocument/2006/relationships/oleObject" Target="../embeddings/oleObject2.bin"/><Relationship Id="rId15" Type="http://schemas.openxmlformats.org/officeDocument/2006/relationships/image" Target="../media/image6.emf"/><Relationship Id="rId10" Type="http://schemas.openxmlformats.org/officeDocument/2006/relationships/oleObject" Target="../embeddings/oleObject5.bin"/><Relationship Id="rId19" Type="http://schemas.openxmlformats.org/officeDocument/2006/relationships/oleObject" Target="../embeddings/oleObject10.bin"/><Relationship Id="rId4" Type="http://schemas.openxmlformats.org/officeDocument/2006/relationships/image" Target="../media/image1.wmf"/><Relationship Id="rId9" Type="http://schemas.openxmlformats.org/officeDocument/2006/relationships/image" Target="../media/image3.emf"/><Relationship Id="rId14" Type="http://schemas.openxmlformats.org/officeDocument/2006/relationships/oleObject" Target="../embeddings/oleObject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oleObject" Target="../embeddings/oleObject12.bin"/><Relationship Id="rId4" Type="http://schemas.openxmlformats.org/officeDocument/2006/relationships/image" Target="../media/image6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U30"/>
  <sheetViews>
    <sheetView tabSelected="1" workbookViewId="0">
      <selection activeCell="K8" sqref="K8"/>
    </sheetView>
  </sheetViews>
  <sheetFormatPr defaultColWidth="9" defaultRowHeight="15" x14ac:dyDescent="0.25"/>
  <cols>
    <col min="1" max="1" width="10" style="1" customWidth="1"/>
    <col min="2" max="2" width="12.08203125" style="1" customWidth="1"/>
    <col min="3" max="7" width="7.83203125" style="8" customWidth="1"/>
    <col min="8" max="8" width="7.5" style="1" customWidth="1"/>
    <col min="9" max="9" width="7.4140625" style="1" customWidth="1"/>
    <col min="10" max="16384" width="9" style="1"/>
  </cols>
  <sheetData>
    <row r="1" spans="1:21" ht="21.75" customHeight="1" x14ac:dyDescent="0.25">
      <c r="A1" s="74" t="s">
        <v>53</v>
      </c>
      <c r="B1" s="74"/>
      <c r="C1" s="74"/>
      <c r="D1" s="74"/>
      <c r="E1" s="74"/>
      <c r="F1" s="74"/>
      <c r="G1" s="74"/>
      <c r="H1" s="74"/>
      <c r="I1" s="74"/>
    </row>
    <row r="2" spans="1:21" ht="46.75" customHeight="1" x14ac:dyDescent="0.5">
      <c r="A2" s="75" t="s">
        <v>55</v>
      </c>
      <c r="B2" s="76"/>
      <c r="C2" s="76"/>
      <c r="D2" s="76"/>
      <c r="E2" s="76"/>
      <c r="F2" s="76"/>
      <c r="G2" s="76"/>
      <c r="H2" s="76"/>
      <c r="I2" s="76"/>
      <c r="N2" s="45"/>
    </row>
    <row r="3" spans="1:21" ht="24" customHeight="1" x14ac:dyDescent="0.25">
      <c r="A3" s="77" t="s">
        <v>56</v>
      </c>
      <c r="B3" s="77"/>
      <c r="C3" s="77"/>
      <c r="D3" s="77"/>
      <c r="E3" s="77"/>
      <c r="F3" s="9"/>
      <c r="G3" s="9"/>
      <c r="H3" s="10"/>
      <c r="I3" s="10"/>
      <c r="L3" s="45"/>
      <c r="N3" s="45"/>
    </row>
    <row r="4" spans="1:21" ht="24" customHeight="1" x14ac:dyDescent="0.35">
      <c r="A4" s="77" t="s">
        <v>0</v>
      </c>
      <c r="B4" s="77"/>
      <c r="C4" s="77"/>
      <c r="D4" s="77"/>
      <c r="E4" s="77"/>
      <c r="F4" s="77"/>
      <c r="G4" s="77"/>
      <c r="H4" s="77"/>
      <c r="I4" s="77"/>
      <c r="L4" s="45"/>
      <c r="N4" s="45"/>
    </row>
    <row r="5" spans="1:21" ht="26.25" customHeight="1" x14ac:dyDescent="0.25">
      <c r="A5" s="78" t="s">
        <v>1</v>
      </c>
      <c r="B5" s="79"/>
      <c r="C5" s="79"/>
      <c r="D5" s="79"/>
      <c r="E5" s="79"/>
      <c r="F5" s="79"/>
      <c r="G5" s="79"/>
      <c r="H5" s="79"/>
      <c r="I5" s="79"/>
      <c r="L5" s="45"/>
      <c r="N5" s="45"/>
    </row>
    <row r="6" spans="1:21" ht="24" customHeight="1" x14ac:dyDescent="0.25">
      <c r="A6" s="11" t="s">
        <v>2</v>
      </c>
      <c r="B6" s="12"/>
      <c r="C6" s="62"/>
      <c r="D6" s="62"/>
      <c r="E6" s="62"/>
      <c r="F6" s="62"/>
      <c r="G6" s="62"/>
      <c r="H6" s="62"/>
      <c r="L6" s="45"/>
      <c r="N6" s="45"/>
      <c r="S6" s="45"/>
    </row>
    <row r="7" spans="1:21" ht="23.25" customHeight="1" x14ac:dyDescent="0.25">
      <c r="A7" s="68" t="s">
        <v>3</v>
      </c>
      <c r="B7" s="13" t="s">
        <v>4</v>
      </c>
      <c r="C7" s="63" t="s">
        <v>5</v>
      </c>
      <c r="D7" s="63"/>
      <c r="E7" s="63"/>
      <c r="F7" s="63"/>
      <c r="G7" s="63"/>
      <c r="H7" s="70"/>
      <c r="I7" s="72" t="s">
        <v>6</v>
      </c>
      <c r="L7" s="45"/>
      <c r="O7" s="46" t="s">
        <v>7</v>
      </c>
      <c r="P7" s="46" t="s">
        <v>8</v>
      </c>
      <c r="Q7" s="46"/>
      <c r="R7" s="54"/>
      <c r="S7" s="46"/>
      <c r="T7" s="10"/>
      <c r="U7" s="10"/>
    </row>
    <row r="8" spans="1:21" ht="22" customHeight="1" x14ac:dyDescent="0.25">
      <c r="A8" s="69"/>
      <c r="B8" s="14" t="s">
        <v>9</v>
      </c>
      <c r="C8" s="15" t="s">
        <v>10</v>
      </c>
      <c r="D8" s="15" t="s">
        <v>11</v>
      </c>
      <c r="E8" s="15" t="s">
        <v>12</v>
      </c>
      <c r="F8" s="15" t="s">
        <v>13</v>
      </c>
      <c r="G8" s="15" t="s">
        <v>14</v>
      </c>
      <c r="H8" s="71"/>
      <c r="I8" s="73"/>
      <c r="L8" s="45"/>
      <c r="N8" s="45"/>
      <c r="P8" s="45"/>
      <c r="R8" s="45"/>
      <c r="S8" s="45"/>
    </row>
    <row r="9" spans="1:21" s="3" customFormat="1" ht="22" customHeight="1" x14ac:dyDescent="0.25">
      <c r="A9" s="16">
        <v>1</v>
      </c>
      <c r="B9" s="17" t="s">
        <v>15</v>
      </c>
      <c r="C9" s="18">
        <v>0.42</v>
      </c>
      <c r="D9" s="18">
        <v>0.45</v>
      </c>
      <c r="E9" s="18">
        <v>0.42</v>
      </c>
      <c r="F9" s="18">
        <v>0.41</v>
      </c>
      <c r="G9" s="18">
        <v>0.45</v>
      </c>
      <c r="H9" s="19">
        <f t="shared" ref="H9:H16" si="0">SUM(C9:G9)/5</f>
        <v>0.43</v>
      </c>
      <c r="I9" s="47">
        <f>MAX(C9:G9)-MIN(C9:G9)</f>
        <v>4.0000000000000036E-2</v>
      </c>
      <c r="K9" s="48"/>
      <c r="L9" s="45"/>
      <c r="N9" s="45"/>
      <c r="P9" s="45"/>
      <c r="R9" s="45"/>
      <c r="S9" s="45"/>
    </row>
    <row r="10" spans="1:21" s="3" customFormat="1" ht="22" customHeight="1" x14ac:dyDescent="0.25">
      <c r="A10" s="16">
        <v>2</v>
      </c>
      <c r="B10" s="17" t="s">
        <v>16</v>
      </c>
      <c r="C10" s="18">
        <v>0.39</v>
      </c>
      <c r="D10" s="18">
        <v>0.43</v>
      </c>
      <c r="E10" s="18">
        <v>0.43</v>
      </c>
      <c r="F10" s="18">
        <v>0.42</v>
      </c>
      <c r="G10" s="18">
        <v>0.43</v>
      </c>
      <c r="H10" s="19">
        <f t="shared" si="0"/>
        <v>0.42000000000000004</v>
      </c>
      <c r="I10" s="47">
        <f t="shared" ref="I10:I16" si="1">MAX(C10:G10)-MIN(C10:G10)</f>
        <v>3.999999999999998E-2</v>
      </c>
      <c r="K10" s="48"/>
      <c r="L10" s="45"/>
      <c r="N10" s="45"/>
      <c r="P10" s="45"/>
      <c r="R10" s="45"/>
      <c r="S10" s="45"/>
    </row>
    <row r="11" spans="1:21" s="3" customFormat="1" ht="22" customHeight="1" x14ac:dyDescent="0.25">
      <c r="A11" s="16">
        <v>3</v>
      </c>
      <c r="B11" s="17" t="s">
        <v>17</v>
      </c>
      <c r="C11" s="18">
        <v>0.42</v>
      </c>
      <c r="D11" s="18">
        <v>0.4</v>
      </c>
      <c r="E11" s="18">
        <v>0.44</v>
      </c>
      <c r="F11" s="18">
        <v>0.43</v>
      </c>
      <c r="G11" s="18">
        <v>0.41</v>
      </c>
      <c r="H11" s="19">
        <f t="shared" si="0"/>
        <v>0.42000000000000004</v>
      </c>
      <c r="I11" s="47">
        <f t="shared" si="1"/>
        <v>3.999999999999998E-2</v>
      </c>
      <c r="K11" s="48"/>
      <c r="L11" s="45"/>
      <c r="N11" s="45"/>
      <c r="P11" s="45"/>
      <c r="R11" s="45"/>
    </row>
    <row r="12" spans="1:21" s="3" customFormat="1" ht="22" customHeight="1" x14ac:dyDescent="0.35">
      <c r="A12" s="16">
        <v>4</v>
      </c>
      <c r="B12" s="17" t="s">
        <v>18</v>
      </c>
      <c r="C12" s="18">
        <v>0.41</v>
      </c>
      <c r="D12" s="18">
        <v>0.4</v>
      </c>
      <c r="E12" s="18">
        <v>0.43</v>
      </c>
      <c r="F12" s="18">
        <v>0.41</v>
      </c>
      <c r="G12" s="18">
        <v>0.42</v>
      </c>
      <c r="H12" s="19">
        <f t="shared" si="0"/>
        <v>0.41399999999999998</v>
      </c>
      <c r="I12" s="47">
        <f t="shared" si="1"/>
        <v>2.9999999999999971E-2</v>
      </c>
      <c r="K12" s="48" t="s">
        <v>19</v>
      </c>
      <c r="L12" s="49" t="s">
        <v>20</v>
      </c>
      <c r="N12" s="45"/>
      <c r="R12" s="45"/>
    </row>
    <row r="13" spans="1:21" s="3" customFormat="1" ht="22" customHeight="1" x14ac:dyDescent="0.35">
      <c r="A13" s="20">
        <v>5</v>
      </c>
      <c r="B13" s="17" t="s">
        <v>21</v>
      </c>
      <c r="C13" s="18">
        <v>0.44</v>
      </c>
      <c r="D13" s="18">
        <v>0.39</v>
      </c>
      <c r="E13" s="18">
        <v>0.41</v>
      </c>
      <c r="F13" s="18">
        <v>0.44</v>
      </c>
      <c r="G13" s="18">
        <v>0.39</v>
      </c>
      <c r="H13" s="19">
        <f t="shared" si="0"/>
        <v>0.41399999999999998</v>
      </c>
      <c r="I13" s="47">
        <f t="shared" si="1"/>
        <v>4.9999999999999989E-2</v>
      </c>
      <c r="K13" s="48"/>
      <c r="L13" s="49"/>
      <c r="N13" s="45"/>
    </row>
    <row r="14" spans="1:21" s="3" customFormat="1" ht="22" customHeight="1" x14ac:dyDescent="0.35">
      <c r="A14" s="20">
        <v>6</v>
      </c>
      <c r="B14" s="17" t="s">
        <v>22</v>
      </c>
      <c r="C14" s="18">
        <v>0.4</v>
      </c>
      <c r="D14" s="18">
        <v>0.42</v>
      </c>
      <c r="E14" s="18">
        <v>0.41</v>
      </c>
      <c r="F14" s="18">
        <v>0.43</v>
      </c>
      <c r="G14" s="18">
        <v>0.42</v>
      </c>
      <c r="H14" s="19">
        <f t="shared" si="0"/>
        <v>0.41600000000000004</v>
      </c>
      <c r="I14" s="47">
        <f t="shared" si="1"/>
        <v>2.9999999999999971E-2</v>
      </c>
      <c r="K14" s="48"/>
      <c r="L14" s="49"/>
    </row>
    <row r="15" spans="1:21" s="3" customFormat="1" ht="22" customHeight="1" x14ac:dyDescent="0.35">
      <c r="A15" s="20">
        <v>7</v>
      </c>
      <c r="B15" s="17" t="s">
        <v>23</v>
      </c>
      <c r="C15" s="18">
        <v>0.41</v>
      </c>
      <c r="D15" s="18">
        <v>0.4</v>
      </c>
      <c r="E15" s="18">
        <v>0.42</v>
      </c>
      <c r="F15" s="18">
        <v>0.43</v>
      </c>
      <c r="G15" s="18">
        <v>0.39</v>
      </c>
      <c r="H15" s="19">
        <f t="shared" si="0"/>
        <v>0.41</v>
      </c>
      <c r="I15" s="47">
        <f t="shared" si="1"/>
        <v>3.999999999999998E-2</v>
      </c>
      <c r="K15" s="48" t="s">
        <v>24</v>
      </c>
      <c r="L15" s="49"/>
    </row>
    <row r="16" spans="1:21" s="3" customFormat="1" ht="22" customHeight="1" x14ac:dyDescent="0.25">
      <c r="A16" s="20">
        <v>8</v>
      </c>
      <c r="B16" s="17" t="s">
        <v>25</v>
      </c>
      <c r="C16" s="18">
        <v>0.42</v>
      </c>
      <c r="D16" s="18">
        <v>0.4</v>
      </c>
      <c r="E16" s="18">
        <v>0.41</v>
      </c>
      <c r="F16" s="18">
        <v>0.43</v>
      </c>
      <c r="G16" s="18">
        <v>0.42</v>
      </c>
      <c r="H16" s="19">
        <f t="shared" si="0"/>
        <v>0.41600000000000004</v>
      </c>
      <c r="I16" s="47">
        <f t="shared" si="1"/>
        <v>2.9999999999999971E-2</v>
      </c>
      <c r="K16" s="48"/>
      <c r="L16" s="50"/>
    </row>
    <row r="17" spans="1:12" s="3" customFormat="1" ht="22" customHeight="1" x14ac:dyDescent="0.35">
      <c r="A17" s="20"/>
      <c r="B17" s="21"/>
      <c r="C17" s="22"/>
      <c r="D17" s="22"/>
      <c r="E17" s="22"/>
      <c r="F17" s="22"/>
      <c r="G17" s="22"/>
      <c r="H17" s="23"/>
      <c r="I17" s="51"/>
      <c r="K17" s="48"/>
      <c r="L17" s="49"/>
    </row>
    <row r="18" spans="1:12" s="3" customFormat="1" ht="22" customHeight="1" x14ac:dyDescent="0.25">
      <c r="A18" s="24"/>
      <c r="B18" s="25">
        <f>AVERAGE(H9:H16)</f>
        <v>0.41749999999999998</v>
      </c>
      <c r="C18" s="26"/>
      <c r="D18" s="26"/>
      <c r="E18" s="26"/>
      <c r="F18" s="27"/>
      <c r="G18" s="27">
        <f>AVERAGE(I9:I16)</f>
        <v>3.7499999999999985E-2</v>
      </c>
      <c r="H18" s="28"/>
      <c r="I18" s="52"/>
    </row>
    <row r="19" spans="1:12" s="3" customFormat="1" ht="29.25" customHeight="1" x14ac:dyDescent="0.25">
      <c r="A19" s="64" t="s">
        <v>26</v>
      </c>
      <c r="B19" s="65"/>
      <c r="C19" s="29" t="s">
        <v>27</v>
      </c>
      <c r="D19" s="30">
        <v>0.57699999999999996</v>
      </c>
      <c r="E19" s="29" t="s">
        <v>28</v>
      </c>
      <c r="F19" s="30">
        <v>2.1150000000000002</v>
      </c>
      <c r="G19" s="29" t="s">
        <v>29</v>
      </c>
      <c r="H19" s="55" t="s">
        <v>30</v>
      </c>
      <c r="I19" s="53"/>
    </row>
    <row r="20" spans="1:12" ht="37.5" customHeight="1" x14ac:dyDescent="0.4">
      <c r="A20" s="31"/>
      <c r="B20" s="66" t="s">
        <v>31</v>
      </c>
      <c r="C20" s="67"/>
      <c r="D20" s="32"/>
      <c r="E20" s="32"/>
      <c r="F20" s="32"/>
      <c r="G20" s="32"/>
      <c r="H20" s="3"/>
      <c r="I20" s="3"/>
    </row>
    <row r="21" spans="1:12" ht="23.25" customHeight="1" x14ac:dyDescent="0.3">
      <c r="A21" s="33" t="s">
        <v>32</v>
      </c>
      <c r="B21" s="34" t="s">
        <v>33</v>
      </c>
      <c r="C21" s="35"/>
      <c r="D21" s="27">
        <f>SUM(B18)</f>
        <v>0.41749999999999998</v>
      </c>
      <c r="E21" s="36"/>
      <c r="F21" s="32"/>
      <c r="G21" s="32"/>
      <c r="H21" s="3"/>
      <c r="I21" s="3"/>
    </row>
    <row r="22" spans="1:12" ht="36.75" customHeight="1" x14ac:dyDescent="0.3">
      <c r="A22" s="33" t="s">
        <v>34</v>
      </c>
      <c r="B22" s="34" t="s">
        <v>35</v>
      </c>
      <c r="C22" s="35"/>
      <c r="D22" s="37">
        <f>SUM(D21+D19*G18)</f>
        <v>0.43913749999999996</v>
      </c>
      <c r="E22" s="36"/>
      <c r="F22" s="38"/>
      <c r="G22" s="38"/>
      <c r="H22" s="57"/>
      <c r="I22" s="57"/>
    </row>
    <row r="23" spans="1:12" ht="27" customHeight="1" x14ac:dyDescent="0.3">
      <c r="A23" s="33" t="s">
        <v>36</v>
      </c>
      <c r="B23" s="34" t="s">
        <v>37</v>
      </c>
      <c r="D23" s="37">
        <f>SUM(B18-D19*G18)</f>
        <v>0.39586250000000001</v>
      </c>
      <c r="E23" s="36"/>
      <c r="F23" s="38"/>
      <c r="G23" s="38"/>
      <c r="H23" s="39"/>
      <c r="I23" s="3"/>
    </row>
    <row r="24" spans="1:12" ht="39.75" customHeight="1" x14ac:dyDescent="0.4">
      <c r="A24" s="40" t="s">
        <v>6</v>
      </c>
      <c r="B24" s="41" t="s">
        <v>31</v>
      </c>
      <c r="D24" s="42"/>
      <c r="E24" s="32"/>
      <c r="F24" s="32"/>
      <c r="G24" s="32"/>
      <c r="H24" s="3"/>
      <c r="I24" s="3"/>
    </row>
    <row r="25" spans="1:12" ht="25.5" customHeight="1" x14ac:dyDescent="0.3">
      <c r="A25" s="43" t="s">
        <v>38</v>
      </c>
      <c r="B25" s="44" t="s">
        <v>39</v>
      </c>
      <c r="D25" s="42">
        <f>SUM(G18)</f>
        <v>3.7499999999999985E-2</v>
      </c>
      <c r="E25" s="36"/>
      <c r="F25" s="32"/>
      <c r="G25" s="32"/>
      <c r="H25" s="3"/>
      <c r="I25" s="3"/>
    </row>
    <row r="26" spans="1:12" ht="30.75" customHeight="1" x14ac:dyDescent="0.3">
      <c r="A26" s="33" t="s">
        <v>34</v>
      </c>
      <c r="B26" s="34" t="s">
        <v>35</v>
      </c>
      <c r="D26" s="42">
        <f>SUM(F19*G18)</f>
        <v>7.931249999999998E-2</v>
      </c>
      <c r="E26" s="36"/>
      <c r="F26" s="27"/>
      <c r="G26" s="32"/>
      <c r="H26" s="57"/>
      <c r="I26" s="57"/>
    </row>
    <row r="27" spans="1:12" ht="29.25" customHeight="1" x14ac:dyDescent="0.3">
      <c r="A27" s="33" t="s">
        <v>36</v>
      </c>
      <c r="B27" s="34" t="s">
        <v>37</v>
      </c>
      <c r="D27" s="56" t="s">
        <v>30</v>
      </c>
      <c r="E27" s="36"/>
      <c r="F27" s="32"/>
      <c r="G27" s="32"/>
      <c r="H27" s="57"/>
      <c r="I27" s="57"/>
    </row>
    <row r="28" spans="1:12" ht="48" customHeight="1" x14ac:dyDescent="0.25">
      <c r="A28" s="58" t="s">
        <v>40</v>
      </c>
      <c r="B28" s="59"/>
      <c r="C28" s="59"/>
      <c r="D28" s="59"/>
      <c r="E28" s="59"/>
      <c r="F28" s="59"/>
      <c r="G28" s="59"/>
      <c r="H28" s="59"/>
      <c r="I28" s="59"/>
    </row>
    <row r="29" spans="1:12" ht="46.5" customHeight="1" x14ac:dyDescent="0.25">
      <c r="A29" s="60" t="s">
        <v>41</v>
      </c>
      <c r="B29" s="60"/>
      <c r="C29" s="60"/>
      <c r="D29" s="60"/>
      <c r="E29" s="60"/>
      <c r="F29" s="60"/>
      <c r="G29" s="60"/>
      <c r="H29" s="60"/>
      <c r="I29" s="60"/>
    </row>
    <row r="30" spans="1:12" ht="49.5" customHeight="1" x14ac:dyDescent="0.35">
      <c r="B30" s="61" t="s">
        <v>54</v>
      </c>
      <c r="C30" s="61"/>
      <c r="D30" s="61"/>
      <c r="E30" s="61"/>
      <c r="F30" s="61"/>
      <c r="G30" s="61"/>
      <c r="H30" s="61"/>
      <c r="I30" s="61"/>
    </row>
  </sheetData>
  <mergeCells count="18">
    <mergeCell ref="A1:I1"/>
    <mergeCell ref="A2:I2"/>
    <mergeCell ref="A3:E3"/>
    <mergeCell ref="A4:I4"/>
    <mergeCell ref="A5:I5"/>
    <mergeCell ref="C6:H6"/>
    <mergeCell ref="C7:G7"/>
    <mergeCell ref="A19:B19"/>
    <mergeCell ref="B20:C20"/>
    <mergeCell ref="H22:I22"/>
    <mergeCell ref="A7:A8"/>
    <mergeCell ref="H7:H8"/>
    <mergeCell ref="I7:I8"/>
    <mergeCell ref="H26:I26"/>
    <mergeCell ref="H27:I27"/>
    <mergeCell ref="A28:I28"/>
    <mergeCell ref="A29:I29"/>
    <mergeCell ref="B30:I30"/>
  </mergeCells>
  <phoneticPr fontId="18" type="noConversion"/>
  <pageMargins left="0.90416666666666701" right="0.74791666666666701" top="0.98402777777777795" bottom="0.70763888888888904" header="0.51180555555555596" footer="0.51180555555555596"/>
  <pageSetup paperSize="9" orientation="portrait"/>
  <headerFooter alignWithMargins="0"/>
  <drawing r:id="rId1"/>
  <legacyDrawing r:id="rId2"/>
  <oleObjects>
    <mc:AlternateContent xmlns:mc="http://schemas.openxmlformats.org/markup-compatibility/2006">
      <mc:Choice Requires="x14">
        <oleObject progId="Equation.3" shapeId="19457" r:id="rId3">
          <objectPr defaultSize="0" altText="" r:id="rId4">
            <anchor moveWithCells="1" sizeWithCells="1">
              <from>
                <xdr:col>7</xdr:col>
                <xdr:colOff>215900</xdr:colOff>
                <xdr:row>6</xdr:row>
                <xdr:rowOff>88900</xdr:rowOff>
              </from>
              <to>
                <xdr:col>7</xdr:col>
                <xdr:colOff>336550</xdr:colOff>
                <xdr:row>7</xdr:row>
                <xdr:rowOff>88900</xdr:rowOff>
              </to>
            </anchor>
          </objectPr>
        </oleObject>
      </mc:Choice>
      <mc:Fallback>
        <oleObject progId="Equation.3" shapeId="19457" r:id="rId3"/>
      </mc:Fallback>
    </mc:AlternateContent>
    <mc:AlternateContent xmlns:mc="http://schemas.openxmlformats.org/markup-compatibility/2006">
      <mc:Choice Requires="x14">
        <oleObject progId="Equation.3" shapeId="19458" r:id="rId5">
          <objectPr defaultSize="0" altText="" r:id="rId6">
            <anchor moveWithCells="1">
              <from>
                <xdr:col>0</xdr:col>
                <xdr:colOff>457200</xdr:colOff>
                <xdr:row>17</xdr:row>
                <xdr:rowOff>0</xdr:rowOff>
              </from>
              <to>
                <xdr:col>0</xdr:col>
                <xdr:colOff>736600</xdr:colOff>
                <xdr:row>18</xdr:row>
                <xdr:rowOff>25400</xdr:rowOff>
              </to>
            </anchor>
          </objectPr>
        </oleObject>
      </mc:Choice>
      <mc:Fallback>
        <oleObject progId="Equation.3" shapeId="19458" r:id="rId5"/>
      </mc:Fallback>
    </mc:AlternateContent>
    <mc:AlternateContent xmlns:mc="http://schemas.openxmlformats.org/markup-compatibility/2006">
      <mc:Choice Requires="x14">
        <oleObject progId="Equation.3" shapeId="19460" r:id="rId7">
          <objectPr defaultSize="0" altText="" r:id="rId4">
            <anchor moveWithCells="1">
              <from>
                <xdr:col>2</xdr:col>
                <xdr:colOff>127000</xdr:colOff>
                <xdr:row>20</xdr:row>
                <xdr:rowOff>25400</xdr:rowOff>
              </from>
              <to>
                <xdr:col>2</xdr:col>
                <xdr:colOff>215900</xdr:colOff>
                <xdr:row>20</xdr:row>
                <xdr:rowOff>292100</xdr:rowOff>
              </to>
            </anchor>
          </objectPr>
        </oleObject>
      </mc:Choice>
      <mc:Fallback>
        <oleObject progId="Equation.3" shapeId="19460" r:id="rId7"/>
      </mc:Fallback>
    </mc:AlternateContent>
    <mc:AlternateContent xmlns:mc="http://schemas.openxmlformats.org/markup-compatibility/2006">
      <mc:Choice Requires="x14">
        <oleObject progId="Equation.3" shapeId="19461" r:id="rId8">
          <objectPr defaultSize="0" altText="" r:id="rId9">
            <anchor moveWithCells="1">
              <from>
                <xdr:col>2</xdr:col>
                <xdr:colOff>63500</xdr:colOff>
                <xdr:row>21</xdr:row>
                <xdr:rowOff>101600</xdr:rowOff>
              </from>
              <to>
                <xdr:col>3</xdr:col>
                <xdr:colOff>25400</xdr:colOff>
                <xdr:row>22</xdr:row>
                <xdr:rowOff>0</xdr:rowOff>
              </to>
            </anchor>
          </objectPr>
        </oleObject>
      </mc:Choice>
      <mc:Fallback>
        <oleObject progId="Equation.3" shapeId="19461" r:id="rId8"/>
      </mc:Fallback>
    </mc:AlternateContent>
    <mc:AlternateContent xmlns:mc="http://schemas.openxmlformats.org/markup-compatibility/2006">
      <mc:Choice Requires="x14">
        <oleObject progId="Equation.3" shapeId="19462" r:id="rId10">
          <objectPr defaultSize="0" altText="" r:id="rId11">
            <anchor moveWithCells="1">
              <from>
                <xdr:col>2</xdr:col>
                <xdr:colOff>63500</xdr:colOff>
                <xdr:row>22</xdr:row>
                <xdr:rowOff>50800</xdr:rowOff>
              </from>
              <to>
                <xdr:col>3</xdr:col>
                <xdr:colOff>25400</xdr:colOff>
                <xdr:row>23</xdr:row>
                <xdr:rowOff>12700</xdr:rowOff>
              </to>
            </anchor>
          </objectPr>
        </oleObject>
      </mc:Choice>
      <mc:Fallback>
        <oleObject progId="Equation.3" shapeId="19462" r:id="rId10"/>
      </mc:Fallback>
    </mc:AlternateContent>
    <mc:AlternateContent xmlns:mc="http://schemas.openxmlformats.org/markup-compatibility/2006">
      <mc:Choice Requires="x14">
        <oleObject progId="Equation.3" shapeId="19464" r:id="rId12">
          <objectPr defaultSize="0" altText="" r:id="rId13">
            <anchor moveWithCells="1">
              <from>
                <xdr:col>2</xdr:col>
                <xdr:colOff>38100</xdr:colOff>
                <xdr:row>25</xdr:row>
                <xdr:rowOff>114300</xdr:rowOff>
              </from>
              <to>
                <xdr:col>2</xdr:col>
                <xdr:colOff>431800</xdr:colOff>
                <xdr:row>25</xdr:row>
                <xdr:rowOff>387350</xdr:rowOff>
              </to>
            </anchor>
          </objectPr>
        </oleObject>
      </mc:Choice>
      <mc:Fallback>
        <oleObject progId="Equation.3" shapeId="19464" r:id="rId12"/>
      </mc:Fallback>
    </mc:AlternateContent>
    <mc:AlternateContent xmlns:mc="http://schemas.openxmlformats.org/markup-compatibility/2006">
      <mc:Choice Requires="x14">
        <oleObject progId="Equation.3" shapeId="19465" r:id="rId14">
          <objectPr defaultSize="0" altText="" r:id="rId15">
            <anchor moveWithCells="1" sizeWithCells="1">
              <from>
                <xdr:col>0</xdr:col>
                <xdr:colOff>533400</xdr:colOff>
                <xdr:row>19</xdr:row>
                <xdr:rowOff>101600</xdr:rowOff>
              </from>
              <to>
                <xdr:col>0</xdr:col>
                <xdr:colOff>685800</xdr:colOff>
                <xdr:row>19</xdr:row>
                <xdr:rowOff>444500</xdr:rowOff>
              </to>
            </anchor>
          </objectPr>
        </oleObject>
      </mc:Choice>
      <mc:Fallback>
        <oleObject progId="Equation.3" shapeId="19465" r:id="rId14"/>
      </mc:Fallback>
    </mc:AlternateContent>
    <mc:AlternateContent xmlns:mc="http://schemas.openxmlformats.org/markup-compatibility/2006">
      <mc:Choice Requires="x14">
        <oleObject progId="Equation.3" shapeId="19466" r:id="rId16">
          <objectPr defaultSize="0" altText="" r:id="rId17">
            <anchor moveWithCells="1">
              <from>
                <xdr:col>2</xdr:col>
                <xdr:colOff>50800</xdr:colOff>
                <xdr:row>26</xdr:row>
                <xdr:rowOff>63500</xdr:rowOff>
              </from>
              <to>
                <xdr:col>2</xdr:col>
                <xdr:colOff>558800</xdr:colOff>
                <xdr:row>26</xdr:row>
                <xdr:rowOff>368300</xdr:rowOff>
              </to>
            </anchor>
          </objectPr>
        </oleObject>
      </mc:Choice>
      <mc:Fallback>
        <oleObject progId="Equation.3" shapeId="19466" r:id="rId16"/>
      </mc:Fallback>
    </mc:AlternateContent>
    <mc:AlternateContent xmlns:mc="http://schemas.openxmlformats.org/markup-compatibility/2006">
      <mc:Choice Requires="x14">
        <oleObject progId="Equation.3" shapeId="19468" r:id="rId18">
          <objectPr defaultSize="0" altText="" r:id="rId6">
            <anchor moveWithCells="1">
              <from>
                <xdr:col>2</xdr:col>
                <xdr:colOff>0</xdr:colOff>
                <xdr:row>20</xdr:row>
                <xdr:rowOff>0</xdr:rowOff>
              </from>
              <to>
                <xdr:col>2</xdr:col>
                <xdr:colOff>279400</xdr:colOff>
                <xdr:row>21</xdr:row>
                <xdr:rowOff>0</xdr:rowOff>
              </to>
            </anchor>
          </objectPr>
        </oleObject>
      </mc:Choice>
      <mc:Fallback>
        <oleObject progId="Equation.3" shapeId="19468" r:id="rId18"/>
      </mc:Fallback>
    </mc:AlternateContent>
    <mc:AlternateContent xmlns:mc="http://schemas.openxmlformats.org/markup-compatibility/2006">
      <mc:Choice Requires="x14">
        <oleObject progId="Equation.3" shapeId="19470" r:id="rId19">
          <objectPr defaultSize="0" altText="" r:id="rId15">
            <anchor moveWithCells="1" sizeWithCells="1">
              <from>
                <xdr:col>7</xdr:col>
                <xdr:colOff>158750</xdr:colOff>
                <xdr:row>6</xdr:row>
                <xdr:rowOff>146050</xdr:rowOff>
              </from>
              <to>
                <xdr:col>7</xdr:col>
                <xdr:colOff>431800</xdr:colOff>
                <xdr:row>7</xdr:row>
                <xdr:rowOff>222250</xdr:rowOff>
              </to>
            </anchor>
          </objectPr>
        </oleObject>
      </mc:Choice>
      <mc:Fallback>
        <oleObject progId="Equation.3" shapeId="19470" r:id="rId19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O31"/>
  <sheetViews>
    <sheetView workbookViewId="0">
      <selection activeCell="P15" sqref="P15"/>
    </sheetView>
  </sheetViews>
  <sheetFormatPr defaultColWidth="9" defaultRowHeight="15" x14ac:dyDescent="0.25"/>
  <cols>
    <col min="12" max="12" width="6.1640625" customWidth="1"/>
    <col min="13" max="13" width="11.08203125" customWidth="1"/>
  </cols>
  <sheetData>
    <row r="1" spans="1:13" ht="27.75" customHeight="1" x14ac:dyDescent="0.4">
      <c r="A1" s="80" t="s">
        <v>42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s="1" customFormat="1" ht="33" customHeight="1" x14ac:dyDescent="0.55000000000000004">
      <c r="A2" s="81" t="s">
        <v>43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3" s="1" customFormat="1" ht="21.75" customHeight="1" x14ac:dyDescent="0.55000000000000004">
      <c r="A3" s="2"/>
      <c r="B3" s="2"/>
      <c r="C3" s="2"/>
      <c r="D3" s="2"/>
      <c r="E3" s="83" t="s">
        <v>44</v>
      </c>
      <c r="F3" s="83"/>
      <c r="G3" s="83"/>
      <c r="H3" s="83"/>
      <c r="I3" s="2"/>
      <c r="J3" s="2"/>
      <c r="K3" s="2"/>
      <c r="L3" s="2"/>
      <c r="M3" s="2"/>
    </row>
    <row r="5" spans="1:13" x14ac:dyDescent="0.25">
      <c r="M5" s="3" t="s">
        <v>45</v>
      </c>
    </row>
    <row r="6" spans="1:13" x14ac:dyDescent="0.25">
      <c r="M6" s="3"/>
    </row>
    <row r="7" spans="1:13" x14ac:dyDescent="0.25">
      <c r="M7" s="3"/>
    </row>
    <row r="9" spans="1:13" x14ac:dyDescent="0.25">
      <c r="H9" s="1"/>
      <c r="I9" s="85"/>
      <c r="J9" s="1"/>
    </row>
    <row r="10" spans="1:13" x14ac:dyDescent="0.25">
      <c r="H10" s="1"/>
      <c r="I10" s="85"/>
      <c r="J10" s="1"/>
      <c r="M10" s="4" t="s">
        <v>46</v>
      </c>
    </row>
    <row r="11" spans="1:13" x14ac:dyDescent="0.25">
      <c r="H11" s="1"/>
      <c r="I11" s="85"/>
      <c r="J11" s="1"/>
      <c r="M11" s="3"/>
    </row>
    <row r="12" spans="1:13" x14ac:dyDescent="0.25">
      <c r="H12" s="1"/>
      <c r="I12" s="85"/>
      <c r="J12" s="1"/>
      <c r="M12" s="4"/>
    </row>
    <row r="13" spans="1:13" x14ac:dyDescent="0.25">
      <c r="H13" s="1"/>
      <c r="I13" s="85"/>
      <c r="J13" s="1"/>
    </row>
    <row r="14" spans="1:13" x14ac:dyDescent="0.25">
      <c r="H14" s="1"/>
      <c r="I14" s="85"/>
      <c r="J14" s="1"/>
      <c r="M14" s="3" t="s">
        <v>47</v>
      </c>
    </row>
    <row r="15" spans="1:13" x14ac:dyDescent="0.25">
      <c r="H15" s="1"/>
      <c r="I15" s="85"/>
      <c r="J15" s="1"/>
      <c r="M15" s="3"/>
    </row>
    <row r="16" spans="1:13" x14ac:dyDescent="0.25">
      <c r="H16" s="1"/>
      <c r="I16" s="85"/>
      <c r="J16" s="1"/>
    </row>
    <row r="17" spans="5:15" ht="19.5" customHeight="1" x14ac:dyDescent="0.25">
      <c r="E17" s="83"/>
      <c r="F17" s="84"/>
      <c r="G17" s="84"/>
      <c r="H17" s="84"/>
      <c r="I17" s="84"/>
      <c r="M17" s="3"/>
      <c r="O17" s="4" t="s">
        <v>48</v>
      </c>
    </row>
    <row r="18" spans="5:15" ht="22.5" customHeight="1" x14ac:dyDescent="0.25">
      <c r="E18" s="84" t="s">
        <v>49</v>
      </c>
      <c r="F18" s="84"/>
      <c r="G18" s="84"/>
      <c r="H18" s="84"/>
    </row>
    <row r="20" spans="5:15" x14ac:dyDescent="0.25">
      <c r="M20" s="5" t="s">
        <v>50</v>
      </c>
    </row>
    <row r="21" spans="5:15" x14ac:dyDescent="0.25">
      <c r="M21" s="5"/>
    </row>
    <row r="22" spans="5:15" x14ac:dyDescent="0.25">
      <c r="M22" s="6"/>
    </row>
    <row r="25" spans="5:15" x14ac:dyDescent="0.25">
      <c r="M25" s="7" t="s">
        <v>51</v>
      </c>
    </row>
    <row r="26" spans="5:15" x14ac:dyDescent="0.25">
      <c r="M26" s="7"/>
    </row>
    <row r="27" spans="5:15" x14ac:dyDescent="0.25">
      <c r="M27" s="6"/>
    </row>
    <row r="31" spans="5:15" x14ac:dyDescent="0.25">
      <c r="M31" s="5" t="s">
        <v>52</v>
      </c>
    </row>
  </sheetData>
  <mergeCells count="9">
    <mergeCell ref="A1:M1"/>
    <mergeCell ref="A2:M2"/>
    <mergeCell ref="E3:H3"/>
    <mergeCell ref="E17:I17"/>
    <mergeCell ref="E18:H18"/>
    <mergeCell ref="I9:I10"/>
    <mergeCell ref="I11:I12"/>
    <mergeCell ref="I13:I14"/>
    <mergeCell ref="I15:I16"/>
  </mergeCells>
  <phoneticPr fontId="18" type="noConversion"/>
  <pageMargins left="0.98402777777777795" right="0.47152777777777799" top="0.59027777777777801" bottom="0.43263888888888902" header="0.51180555555555596" footer="0.51180555555555596"/>
  <pageSetup paperSize="9" orientation="landscape"/>
  <headerFooter alignWithMargins="0"/>
  <drawing r:id="rId1"/>
  <legacyDrawing r:id="rId2"/>
  <oleObjects>
    <mc:AlternateContent xmlns:mc="http://schemas.openxmlformats.org/markup-compatibility/2006">
      <mc:Choice Requires="x14">
        <oleObject progId="Equation.3" shapeId="20481" r:id="rId3">
          <objectPr defaultSize="0" altText="" r:id="rId4">
            <anchor moveWithCells="1" sizeWithCells="1">
              <from>
                <xdr:col>5</xdr:col>
                <xdr:colOff>292100</xdr:colOff>
                <xdr:row>3</xdr:row>
                <xdr:rowOff>146050</xdr:rowOff>
              </from>
              <to>
                <xdr:col>5</xdr:col>
                <xdr:colOff>444500</xdr:colOff>
                <xdr:row>5</xdr:row>
                <xdr:rowOff>127000</xdr:rowOff>
              </to>
            </anchor>
          </objectPr>
        </oleObject>
      </mc:Choice>
      <mc:Fallback>
        <oleObject progId="Equation.3" shapeId="20481" r:id="rId3"/>
      </mc:Fallback>
    </mc:AlternateContent>
    <mc:AlternateContent xmlns:mc="http://schemas.openxmlformats.org/markup-compatibility/2006">
      <mc:Choice Requires="x14">
        <oleObject progId="Equation.3" shapeId="20483" r:id="rId5">
          <objectPr defaultSize="0" altText="" r:id="rId4">
            <anchor moveWithCells="1" sizeWithCells="1">
              <from>
                <xdr:col>5</xdr:col>
                <xdr:colOff>165100</xdr:colOff>
                <xdr:row>3</xdr:row>
                <xdr:rowOff>127000</xdr:rowOff>
              </from>
              <to>
                <xdr:col>5</xdr:col>
                <xdr:colOff>336550</xdr:colOff>
                <xdr:row>5</xdr:row>
                <xdr:rowOff>146050</xdr:rowOff>
              </to>
            </anchor>
          </objectPr>
        </oleObject>
      </mc:Choice>
      <mc:Fallback>
        <oleObject progId="Equation.3" shapeId="20483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1A</vt:lpstr>
      <vt:lpstr>1B</vt:lpstr>
      <vt:lpstr>'1A'!Print_Titles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www</cp:lastModifiedBy>
  <cp:lastPrinted>2020-09-17T01:33:00Z</cp:lastPrinted>
  <dcterms:created xsi:type="dcterms:W3CDTF">1996-12-17T01:32:00Z</dcterms:created>
  <dcterms:modified xsi:type="dcterms:W3CDTF">2021-12-08T10:51:21Z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</Properties>
</file>